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<sst xmlns="http://schemas.openxmlformats.org/spreadsheetml/2006/main" count="11" uniqueCount="9">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</sst>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North Head, WA (1912-1952)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1506783"/>
        <c:axId val="13561048"/>
      </c:scatterChart>
      <c:val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crossBetween val="midCat"/>
        <c:dispUnits/>
      </c:val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60</v>
      </c>
      <c r="B2" s="1">
        <v>1</v>
      </c>
      <c r="C2">
        <v>41</v>
      </c>
      <c r="D2" s="1">
        <f aca="true" t="shared" si="0" ref="D2:D18">(B2-0.44)/(C2+0.12)</f>
        <v>0.013618677042801558</v>
      </c>
      <c r="E2" s="1">
        <f aca="true" t="shared" si="1" ref="E2:F21">-LN(D2)</f>
        <v>4.296313116399852</v>
      </c>
      <c r="F2" s="1">
        <f t="shared" si="1"/>
        <v>-1.4577572401184753</v>
      </c>
      <c r="G2" s="1">
        <f>-LN(0.99)</f>
        <v>0.01005033585350145</v>
      </c>
      <c r="H2" s="1">
        <f>-LN(G2)</f>
        <v>4.600149226776579</v>
      </c>
      <c r="I2" s="1">
        <f>(7.7227*H2)+66.992</f>
        <v>102.51757243362749</v>
      </c>
    </row>
    <row r="3" spans="1:6" ht="12.75">
      <c r="A3" s="1">
        <v>63</v>
      </c>
      <c r="B3" s="1">
        <v>2</v>
      </c>
      <c r="C3">
        <v>41</v>
      </c>
      <c r="D3" s="1">
        <f t="shared" si="0"/>
        <v>0.03793774319066148</v>
      </c>
      <c r="E3" s="1">
        <f t="shared" si="1"/>
        <v>3.2718087998854637</v>
      </c>
      <c r="F3" s="1">
        <f t="shared" si="1"/>
        <v>-1.1853429817902663</v>
      </c>
    </row>
    <row r="4" spans="1:6" ht="12.75">
      <c r="A4" s="1">
        <v>63</v>
      </c>
      <c r="B4" s="1">
        <v>3</v>
      </c>
      <c r="C4">
        <v>41</v>
      </c>
      <c r="D4" s="1">
        <f t="shared" si="0"/>
        <v>0.06225680933852141</v>
      </c>
      <c r="E4" s="1">
        <f t="shared" si="1"/>
        <v>2.7764873626554385</v>
      </c>
      <c r="F4" s="1">
        <f t="shared" si="1"/>
        <v>-1.021186590151417</v>
      </c>
    </row>
    <row r="5" spans="1:6" ht="12.75">
      <c r="A5" s="1">
        <v>63</v>
      </c>
      <c r="B5" s="1">
        <v>4</v>
      </c>
      <c r="C5">
        <v>41</v>
      </c>
      <c r="D5" s="1">
        <f t="shared" si="0"/>
        <v>0.08657587548638133</v>
      </c>
      <c r="E5" s="1">
        <f t="shared" si="1"/>
        <v>2.4467340762829703</v>
      </c>
      <c r="F5" s="1">
        <f t="shared" si="1"/>
        <v>-0.8947541051930689</v>
      </c>
    </row>
    <row r="6" spans="1:6" ht="12.75">
      <c r="A6" s="1">
        <v>63</v>
      </c>
      <c r="B6" s="1">
        <v>5</v>
      </c>
      <c r="C6">
        <v>41</v>
      </c>
      <c r="D6" s="1">
        <f t="shared" si="0"/>
        <v>0.11089494163424124</v>
      </c>
      <c r="E6" s="1">
        <f t="shared" si="1"/>
        <v>2.199171997620615</v>
      </c>
      <c r="F6" s="1">
        <f t="shared" si="1"/>
        <v>-0.7880809248033918</v>
      </c>
    </row>
    <row r="7" spans="1:6" ht="12.75">
      <c r="A7" s="1">
        <v>64</v>
      </c>
      <c r="B7" s="1">
        <v>6</v>
      </c>
      <c r="C7">
        <v>41</v>
      </c>
      <c r="D7" s="1">
        <f t="shared" si="0"/>
        <v>0.13521400778210116</v>
      </c>
      <c r="E7" s="1">
        <f t="shared" si="1"/>
        <v>2.000896512884419</v>
      </c>
      <c r="F7" s="1">
        <f t="shared" si="1"/>
        <v>-0.693595336565249</v>
      </c>
    </row>
    <row r="8" spans="1:6" ht="12.75">
      <c r="A8" s="1">
        <v>65</v>
      </c>
      <c r="B8" s="1">
        <v>7</v>
      </c>
      <c r="C8">
        <v>41</v>
      </c>
      <c r="D8" s="1">
        <f t="shared" si="0"/>
        <v>0.15953307392996108</v>
      </c>
      <c r="E8" s="1">
        <f t="shared" si="1"/>
        <v>1.8355040181909121</v>
      </c>
      <c r="F8" s="1">
        <f t="shared" si="1"/>
        <v>-0.6073191131056721</v>
      </c>
    </row>
    <row r="9" spans="1:6" ht="12.75">
      <c r="A9" s="1">
        <v>65</v>
      </c>
      <c r="B9" s="1">
        <v>8</v>
      </c>
      <c r="C9">
        <v>41</v>
      </c>
      <c r="D9" s="1">
        <f t="shared" si="0"/>
        <v>0.18385214007782102</v>
      </c>
      <c r="E9" s="1">
        <f t="shared" si="1"/>
        <v>1.6936234309554679</v>
      </c>
      <c r="F9" s="1">
        <f t="shared" si="1"/>
        <v>-0.5268702757425014</v>
      </c>
    </row>
    <row r="10" spans="1:6" ht="12.75">
      <c r="A10" s="1">
        <v>65</v>
      </c>
      <c r="B10" s="1">
        <v>9</v>
      </c>
      <c r="C10">
        <v>41</v>
      </c>
      <c r="D10" s="1">
        <f t="shared" si="0"/>
        <v>0.20817120622568097</v>
      </c>
      <c r="E10" s="1">
        <f t="shared" si="1"/>
        <v>1.5693944309932588</v>
      </c>
      <c r="F10" s="1">
        <f t="shared" si="1"/>
        <v>-0.45068983221077574</v>
      </c>
    </row>
    <row r="11" spans="1:6" ht="12.75">
      <c r="A11" s="1">
        <v>66</v>
      </c>
      <c r="B11" s="1">
        <v>10</v>
      </c>
      <c r="C11">
        <v>41</v>
      </c>
      <c r="D11" s="1">
        <f t="shared" si="0"/>
        <v>0.2324902723735409</v>
      </c>
      <c r="E11" s="1">
        <f t="shared" si="1"/>
        <v>1.4589068940835996</v>
      </c>
      <c r="F11" s="1">
        <f t="shared" si="1"/>
        <v>-0.37768745261995057</v>
      </c>
    </row>
    <row r="12" spans="1:6" ht="12.75">
      <c r="A12" s="1">
        <v>66</v>
      </c>
      <c r="B12" s="1">
        <v>11</v>
      </c>
      <c r="C12">
        <v>41</v>
      </c>
      <c r="D12" s="1">
        <f t="shared" si="0"/>
        <v>0.2568093385214008</v>
      </c>
      <c r="E12" s="1">
        <f t="shared" si="1"/>
        <v>1.3594213428687942</v>
      </c>
      <c r="F12" s="1">
        <f t="shared" si="1"/>
        <v>-0.3070591260195962</v>
      </c>
    </row>
    <row r="13" spans="1:6" ht="12.75">
      <c r="A13" s="1">
        <v>66</v>
      </c>
      <c r="B13" s="1">
        <v>12</v>
      </c>
      <c r="C13">
        <v>41</v>
      </c>
      <c r="D13" s="1">
        <f t="shared" si="0"/>
        <v>0.28112840466926076</v>
      </c>
      <c r="E13" s="1">
        <f t="shared" si="1"/>
        <v>1.268943757902678</v>
      </c>
      <c r="F13" s="1">
        <f t="shared" si="1"/>
        <v>-0.23818486773643974</v>
      </c>
    </row>
    <row r="14" spans="1:6" ht="12.75">
      <c r="A14" s="1">
        <v>66</v>
      </c>
      <c r="B14" s="1">
        <v>13</v>
      </c>
      <c r="C14">
        <v>41</v>
      </c>
      <c r="D14" s="1">
        <f t="shared" si="0"/>
        <v>0.30544747081712065</v>
      </c>
      <c r="E14" s="1">
        <f t="shared" si="1"/>
        <v>1.185977460106857</v>
      </c>
      <c r="F14" s="1">
        <f t="shared" si="1"/>
        <v>-0.17056729542601365</v>
      </c>
    </row>
    <row r="15" spans="1:6" ht="12.75">
      <c r="A15" s="1">
        <v>67</v>
      </c>
      <c r="B15" s="1">
        <v>14</v>
      </c>
      <c r="C15">
        <v>41</v>
      </c>
      <c r="D15" s="1">
        <f t="shared" si="0"/>
        <v>0.3297665369649806</v>
      </c>
      <c r="E15" s="1">
        <f t="shared" si="1"/>
        <v>1.10937033863466</v>
      </c>
      <c r="F15" s="1">
        <f t="shared" si="1"/>
        <v>-0.10379259187870676</v>
      </c>
    </row>
    <row r="16" spans="1:6" ht="12.75">
      <c r="A16" s="1">
        <v>67</v>
      </c>
      <c r="B16" s="1">
        <v>15</v>
      </c>
      <c r="C16">
        <v>41</v>
      </c>
      <c r="D16" s="1">
        <f t="shared" si="0"/>
        <v>0.3540856031128405</v>
      </c>
      <c r="E16" s="1">
        <f t="shared" si="1"/>
        <v>1.0382165783783697</v>
      </c>
      <c r="F16" s="1">
        <f t="shared" si="1"/>
        <v>-0.03750441266952185</v>
      </c>
    </row>
    <row r="17" spans="1:6" ht="12.75">
      <c r="A17" s="1">
        <v>67</v>
      </c>
      <c r="B17" s="1">
        <v>16</v>
      </c>
      <c r="C17">
        <v>41</v>
      </c>
      <c r="D17" s="1">
        <f t="shared" si="0"/>
        <v>0.37840466926070043</v>
      </c>
      <c r="E17" s="1">
        <f t="shared" si="1"/>
        <v>0.971791102396664</v>
      </c>
      <c r="F17" s="1">
        <f t="shared" si="1"/>
        <v>0.02861441284905493</v>
      </c>
    </row>
    <row r="18" spans="1:6" ht="12.75">
      <c r="A18" s="1">
        <v>67</v>
      </c>
      <c r="B18" s="1">
        <v>17</v>
      </c>
      <c r="C18">
        <v>41</v>
      </c>
      <c r="D18" s="1">
        <f t="shared" si="0"/>
        <v>0.4027237354085603</v>
      </c>
      <c r="E18" s="1">
        <f t="shared" si="1"/>
        <v>0.909504472189796</v>
      </c>
      <c r="F18" s="1">
        <f t="shared" si="1"/>
        <v>0.09485536384001207</v>
      </c>
    </row>
    <row r="19" spans="1:6" ht="12.75">
      <c r="A19" s="1">
        <v>67</v>
      </c>
      <c r="B19" s="1">
        <v>18</v>
      </c>
      <c r="C19">
        <v>41</v>
      </c>
      <c r="D19" s="1">
        <f>(B19-0.44)/(C19+0.12)</f>
        <v>0.4270428015564202</v>
      </c>
      <c r="E19" s="1">
        <f t="shared" si="1"/>
        <v>0.8508710329399392</v>
      </c>
      <c r="F19" s="1">
        <f t="shared" si="1"/>
        <v>0.16149470955491624</v>
      </c>
    </row>
    <row r="20" spans="1:6" ht="12.75">
      <c r="A20" s="1">
        <v>67</v>
      </c>
      <c r="B20" s="1">
        <v>19</v>
      </c>
      <c r="C20">
        <v>41</v>
      </c>
      <c r="D20" s="1">
        <f>(B20-0.44)/(C20+0.12)</f>
        <v>0.45136186770428016</v>
      </c>
      <c r="E20" s="1">
        <f t="shared" si="1"/>
        <v>0.7954858937888551</v>
      </c>
      <c r="F20" s="1">
        <f t="shared" si="1"/>
        <v>0.22880216387081415</v>
      </c>
    </row>
    <row r="21" spans="1:6" ht="12.75">
      <c r="A21" s="1">
        <v>67</v>
      </c>
      <c r="B21" s="1">
        <v>20</v>
      </c>
      <c r="C21">
        <v>41</v>
      </c>
      <c r="D21" s="1">
        <f aca="true" t="shared" si="2" ref="D21:D28">(B21-0.44)/(C21+0.12)</f>
        <v>0.47568093385214005</v>
      </c>
      <c r="E21" s="1">
        <f>-LN(D21)</f>
        <v>0.7430079565402384</v>
      </c>
      <c r="F21" s="1">
        <f>-LN(E21)</f>
        <v>0.29704852565383044</v>
      </c>
    </row>
    <row r="22" spans="1:6" ht="12.75">
      <c r="A22" s="1">
        <v>67</v>
      </c>
      <c r="B22" s="1">
        <v>21</v>
      </c>
      <c r="C22">
        <v>41</v>
      </c>
      <c r="D22" s="1">
        <f t="shared" si="2"/>
        <v>0.5</v>
      </c>
      <c r="E22" s="1">
        <f>-LN(D22)</f>
        <v>0.6931471805599453</v>
      </c>
      <c r="F22" s="1">
        <f>-LN(E22)</f>
        <v>0.36651292058166435</v>
      </c>
    </row>
    <row r="23" spans="1:6" ht="12.75">
      <c r="A23" s="1">
        <v>67</v>
      </c>
      <c r="B23" s="1">
        <v>22</v>
      </c>
      <c r="C23">
        <v>41</v>
      </c>
      <c r="D23" s="1">
        <f t="shared" si="2"/>
        <v>0.52431906614786</v>
      </c>
      <c r="E23" s="1">
        <f>-LN(D23)</f>
        <v>0.6456548751061132</v>
      </c>
      <c r="F23" s="1">
        <f>-LN(E23)</f>
        <v>0.4374901670231587</v>
      </c>
    </row>
    <row r="24" spans="1:6" ht="12.75">
      <c r="A24" s="1">
        <v>67</v>
      </c>
      <c r="B24" s="1">
        <v>23</v>
      </c>
      <c r="C24">
        <v>41</v>
      </c>
      <c r="D24" s="1">
        <f t="shared" si="2"/>
        <v>0.5486381322957199</v>
      </c>
      <c r="E24" s="1">
        <f>-LN(D24)</f>
        <v>0.6003161945170514</v>
      </c>
      <c r="F24" s="1">
        <f>-LN(E24)</f>
        <v>0.5102987717151566</v>
      </c>
    </row>
    <row r="25" spans="1:6" ht="12.75">
      <c r="A25" s="1">
        <v>67</v>
      </c>
      <c r="B25" s="1">
        <v>24</v>
      </c>
      <c r="C25">
        <v>41</v>
      </c>
      <c r="D25" s="1">
        <f t="shared" si="2"/>
        <v>0.5729571984435797</v>
      </c>
      <c r="E25" s="1">
        <f>-LN(D25)</f>
        <v>0.5569442623635238</v>
      </c>
      <c r="F25" s="1">
        <f>-LN(E25)</f>
        <v>0.5852901116319216</v>
      </c>
    </row>
    <row r="26" spans="1:6" ht="12.75">
      <c r="A26" s="1">
        <v>67</v>
      </c>
      <c r="B26" s="1">
        <v>25</v>
      </c>
      <c r="C26">
        <v>41</v>
      </c>
      <c r="D26" s="1">
        <f t="shared" si="2"/>
        <v>0.5972762645914397</v>
      </c>
      <c r="E26" s="1">
        <f>-LN(D26)</f>
        <v>0.515375517867968</v>
      </c>
      <c r="F26" s="1">
        <f>-LN(E26)</f>
        <v>0.6628594831183855</v>
      </c>
    </row>
    <row r="27" spans="1:6" ht="12.75">
      <c r="A27" s="1">
        <v>70</v>
      </c>
      <c r="B27" s="1">
        <v>26</v>
      </c>
      <c r="C27">
        <v>41</v>
      </c>
      <c r="D27" s="1">
        <f t="shared" si="2"/>
        <v>0.6215953307392996</v>
      </c>
      <c r="E27" s="1">
        <f>-LN(D27)</f>
        <v>0.4754659916375756</v>
      </c>
      <c r="F27" s="1">
        <f>-LN(E27)</f>
        <v>0.7434599208213881</v>
      </c>
    </row>
    <row r="28" spans="1:9" ht="12.75">
      <c r="A28" s="1">
        <v>70</v>
      </c>
      <c r="B28" s="1">
        <v>27</v>
      </c>
      <c r="C28">
        <v>41</v>
      </c>
      <c r="D28" s="1">
        <f aca="true" t="shared" si="3" ref="D28:D42">(B28-0.44)/(C28+0.12)</f>
        <v>0.6459143968871596</v>
      </c>
      <c r="E28" s="1">
        <f>-LN(D28)</f>
        <v>0.43708829653867654</v>
      </c>
      <c r="F28" s="1">
        <f>-LN(E28)</f>
        <v>0.8276200527202986</v>
      </c>
      <c r="I28" s="4"/>
    </row>
    <row r="29" spans="1:9" ht="12.75">
      <c r="A29" s="1">
        <v>71</v>
      </c>
      <c r="B29" s="1">
        <v>28</v>
      </c>
      <c r="C29">
        <v>41</v>
      </c>
      <c r="D29" s="1">
        <f t="shared" si="3"/>
        <v>0.6702334630350195</v>
      </c>
      <c r="E29" s="1">
        <f>-LN(D29)</f>
        <v>0.40012917500145173</v>
      </c>
      <c r="F29" s="1">
        <f>-LN(E29)</f>
        <v>0.9159678465036178</v>
      </c>
      <c r="I29" s="4"/>
    </row>
    <row r="30" spans="1:6" ht="12.75">
      <c r="A30" s="1">
        <v>72</v>
      </c>
      <c r="B30" s="1">
        <v>29</v>
      </c>
      <c r="C30">
        <v>41</v>
      </c>
      <c r="D30" s="1">
        <f t="shared" si="3"/>
        <v>0.6945525291828794</v>
      </c>
      <c r="E30" s="1">
        <f>-LN(D30)</f>
        <v>0.3644874836755261</v>
      </c>
      <c r="F30" s="1">
        <f>-LN(E30)</f>
        <v>1.0092630664617472</v>
      </c>
    </row>
    <row r="31" spans="1:6" ht="12.75">
      <c r="A31" s="1">
        <v>73</v>
      </c>
      <c r="B31" s="1">
        <v>30</v>
      </c>
      <c r="C31">
        <v>41</v>
      </c>
      <c r="D31" s="1">
        <f t="shared" si="3"/>
        <v>0.7188715953307393</v>
      </c>
      <c r="E31" s="1">
        <f>-LN(D31)</f>
        <v>0.33007252506690865</v>
      </c>
      <c r="F31" s="1">
        <f>-LN(E31)</f>
        <v>1.1084428757381175</v>
      </c>
    </row>
    <row r="32" spans="1:6" ht="12.75">
      <c r="A32" s="1">
        <v>73</v>
      </c>
      <c r="B32" s="1">
        <v>31</v>
      </c>
      <c r="C32">
        <v>41</v>
      </c>
      <c r="D32" s="1">
        <f t="shared" si="3"/>
        <v>0.7431906614785992</v>
      </c>
      <c r="E32" s="1">
        <f>-LN(D32)</f>
        <v>0.2968026568485899</v>
      </c>
      <c r="F32" s="1">
        <f>-LN(E32)</f>
        <v>1.214687816082785</v>
      </c>
    </row>
    <row r="33" spans="1:6" ht="12.75">
      <c r="A33" s="1">
        <v>74</v>
      </c>
      <c r="B33" s="1">
        <v>32</v>
      </c>
      <c r="C33">
        <v>41</v>
      </c>
      <c r="D33" s="1">
        <f t="shared" si="3"/>
        <v>0.7675097276264592</v>
      </c>
      <c r="E33" s="1">
        <f>-LN(D33)</f>
        <v>0.2646041251692361</v>
      </c>
      <c r="F33" s="1">
        <f>-LN(E33)</f>
        <v>1.3295204372140546</v>
      </c>
    </row>
    <row r="34" spans="1:6" ht="12.75">
      <c r="A34" s="1">
        <v>74</v>
      </c>
      <c r="B34" s="1">
        <v>33</v>
      </c>
      <c r="C34">
        <v>41</v>
      </c>
      <c r="D34" s="1">
        <f t="shared" si="3"/>
        <v>0.7918287937743191</v>
      </c>
      <c r="E34" s="1">
        <f>-LN(D34)</f>
        <v>0.23341008001257002</v>
      </c>
      <c r="F34" s="1">
        <f>-LN(E34)</f>
        <v>1.4549583723477195</v>
      </c>
    </row>
    <row r="35" spans="1:6" ht="12.75">
      <c r="A35" s="1">
        <v>76</v>
      </c>
      <c r="B35" s="1">
        <v>34</v>
      </c>
      <c r="C35">
        <v>41</v>
      </c>
      <c r="D35" s="1">
        <f t="shared" si="3"/>
        <v>0.8161478599221791</v>
      </c>
      <c r="E35" s="1">
        <f>-LN(D35)</f>
        <v>0.20315973954790412</v>
      </c>
      <c r="F35" s="1">
        <f>-LN(E35)</f>
        <v>1.593762715054718</v>
      </c>
    </row>
    <row r="36" spans="1:6" ht="12.75">
      <c r="A36" s="1">
        <v>78</v>
      </c>
      <c r="B36" s="1">
        <v>35</v>
      </c>
      <c r="C36">
        <v>41</v>
      </c>
      <c r="D36" s="1">
        <f t="shared" si="3"/>
        <v>0.840466926070039</v>
      </c>
      <c r="E36" s="1">
        <f>-LN(D36)</f>
        <v>0.17379767721105466</v>
      </c>
      <c r="F36" s="1">
        <f>-LN(E36)</f>
        <v>1.74986343096366</v>
      </c>
    </row>
    <row r="37" spans="1:6" ht="12.75">
      <c r="A37" s="1">
        <v>82</v>
      </c>
      <c r="B37" s="1">
        <v>36</v>
      </c>
      <c r="C37">
        <v>41</v>
      </c>
      <c r="D37" s="1">
        <f t="shared" si="3"/>
        <v>0.864785992217899</v>
      </c>
      <c r="E37" s="1">
        <f>-LN(D37)</f>
        <v>0.14527321050120567</v>
      </c>
      <c r="F37" s="1">
        <f>-LN(E37)</f>
        <v>1.9291390991060888</v>
      </c>
    </row>
    <row r="38" spans="1:6" ht="12.75">
      <c r="A38" s="1">
        <v>84</v>
      </c>
      <c r="B38" s="1">
        <v>37</v>
      </c>
      <c r="C38">
        <v>41</v>
      </c>
      <c r="D38" s="1">
        <f t="shared" si="3"/>
        <v>0.8891050583657588</v>
      </c>
      <c r="E38" s="1">
        <f>-LN(D38)</f>
        <v>0.11753987456096034</v>
      </c>
      <c r="F38" s="1">
        <f>-LN(E38)</f>
        <v>2.140977645001194</v>
      </c>
    </row>
    <row r="39" spans="1:6" ht="12.75">
      <c r="A39" s="1">
        <v>89</v>
      </c>
      <c r="B39" s="1">
        <v>38</v>
      </c>
      <c r="C39">
        <v>41</v>
      </c>
      <c r="D39" s="1">
        <f t="shared" si="3"/>
        <v>0.9134241245136188</v>
      </c>
      <c r="E39" s="1">
        <f>-LN(D39)</f>
        <v>0.09055496680684741</v>
      </c>
      <c r="F39" s="1">
        <f>-LN(E39)</f>
        <v>2.401798244618105</v>
      </c>
    </row>
    <row r="40" spans="1:6" ht="12.75">
      <c r="A40" s="1">
        <v>96</v>
      </c>
      <c r="B40" s="1">
        <v>39</v>
      </c>
      <c r="C40">
        <v>41</v>
      </c>
      <c r="D40" s="1">
        <f t="shared" si="3"/>
        <v>0.9377431906614787</v>
      </c>
      <c r="E40" s="1">
        <f>-LN(D40)</f>
        <v>0.06427915140456468</v>
      </c>
      <c r="F40" s="1">
        <f>-LN(E40)</f>
        <v>2.7445199397468754</v>
      </c>
    </row>
    <row r="41" spans="1:6" ht="12.75">
      <c r="A41" s="1">
        <v>101</v>
      </c>
      <c r="B41" s="1">
        <v>40</v>
      </c>
      <c r="C41">
        <v>41</v>
      </c>
      <c r="D41" s="1">
        <f t="shared" si="3"/>
        <v>0.9620622568093387</v>
      </c>
      <c r="E41" s="1">
        <f>-LN(D41)</f>
        <v>0.03867611439239816</v>
      </c>
      <c r="F41" s="1">
        <f>-LN(E41)</f>
        <v>3.2525330686550498</v>
      </c>
    </row>
    <row r="42" spans="1:6" ht="12.75">
      <c r="A42" s="1">
        <v>104</v>
      </c>
      <c r="B42" s="1">
        <v>41</v>
      </c>
      <c r="C42">
        <v>41</v>
      </c>
      <c r="D42" s="1">
        <f t="shared" si="3"/>
        <v>0.9863813229571986</v>
      </c>
      <c r="E42" s="1">
        <f>-LN(D42)</f>
        <v>0.013712261863981782</v>
      </c>
      <c r="F42" s="1">
        <f>-LN(E42)</f>
        <v>4.28946481987749</v>
      </c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71.36585365853658</v>
      </c>
      <c r="B51" t="s">
        <v>4</v>
      </c>
    </row>
    <row r="52" spans="1:2" ht="12.75">
      <c r="A52">
        <f>STDEV(A2:A49)</f>
        <v>10.187629993185316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2005-02-28T15:53:21Z</dcterms:modified>
  <cp:category/>
  <cp:version/>
  <cp:contentType/>
  <cp:contentStatus/>
</cp:coreProperties>
</file>