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<sst xmlns="http://schemas.openxmlformats.org/spreadsheetml/2006/main" count="11" uniqueCount="9">
  <si>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</si>
  <si>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</si>
  <si>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</si>
  <si>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</si>
  <si>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-ln(Pv)</t>
  </si>
  <si>
    <t>-ln(-ln(Pv))</t>
  </si>
  <si>
    <t>V(x years)</t>
  </si>
  <si>
    <t>mean</t>
  </si>
  <si>
    <t>stdev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</si>
</sst>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Type I Distribution - Prescott, AZ (1948-1964)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825"/>
          <c:w val="0.61175"/>
          <c:h val="0.761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Sheet1!$F$2:$F$18</c:f>
              <c:numCache/>
            </c:numRef>
          </c:xVal>
          <c:yVal>
            <c:numRef>
              <c:f>Sheet1!$A$2:$A$18</c:f>
              <c:numCache/>
            </c:numRef>
          </c:yVal>
          <c:smooth val="1"/>
        </c:ser>
        <c:axId val="27676318"/>
        <c:axId val="47760271"/>
      </c:scatterChart>
      <c:valAx>
        <c:axId val="27676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60271"/>
        <c:crosses val="autoZero"/>
        <c:crossBetween val="midCat"/>
        <c:dispUnits/>
      </c:valAx>
      <c:valAx>
        <c:axId val="47760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763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</xdr:row>
      <xdr:rowOff>9525</xdr:rowOff>
    </xdr:from>
    <xdr:to>
      <xdr:col>14</xdr:col>
      <xdr:colOff>428625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676650" y="333375"/>
        <a:ext cx="5286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B25" sqref="B25"/>
    </sheetView>
  </sheetViews>
  <sheetFormatPr defaultColWidth="9.140625" defaultRowHeight="12.75"/>
  <sheetData>
    <row r="1" spans="1: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</v>
      </c>
      <c r="H1" s="2" t="s">
        <v>5</v>
      </c>
      <c r="I1" s="2" t="s">
        <v>6</v>
      </c>
    </row>
    <row r="2" spans="1:9" ht="12.75">
      <c r="A2" s="1">
        <v>39</v>
      </c>
      <c r="B2" s="1">
        <v>1</v>
      </c>
      <c r="C2" s="1">
        <v>17</v>
      </c>
      <c r="D2" s="1">
        <f>(B2-0.44)/(C2+0.12)</f>
        <v>0.03271028037383178</v>
      </c>
      <c r="E2" s="1">
        <f>-LN(D2)</f>
        <v>3.420065865966538</v>
      </c>
      <c r="F2" s="1">
        <f>-LN(E2)</f>
        <v>-1.2296598099436038</v>
      </c>
      <c r="G2" s="1">
        <f>-LN(0.99)</f>
        <v>0.01005033585350145</v>
      </c>
      <c r="H2" s="1">
        <f>-LN(G2)</f>
        <v>4.600149226776579</v>
      </c>
      <c r="I2" s="1">
        <f>(6.8222*H2)+48.632</f>
        <v>80.01513805491517</v>
      </c>
    </row>
    <row r="3" spans="1:9" ht="12.75">
      <c r="A3" s="1">
        <v>39</v>
      </c>
      <c r="B3" s="1">
        <v>2</v>
      </c>
      <c r="C3" s="1">
        <v>17</v>
      </c>
      <c r="D3" s="1">
        <f aca="true" t="shared" si="0" ref="D3:D18">(B3-0.44)/(C3+0.12)</f>
        <v>0.0911214953271028</v>
      </c>
      <c r="E3" s="1">
        <f aca="true" t="shared" si="1" ref="E3:F18">-LN(D3)</f>
        <v>2.3955615494521503</v>
      </c>
      <c r="F3" s="1">
        <f t="shared" si="1"/>
        <v>-0.873617670791862</v>
      </c>
      <c r="G3" s="1"/>
      <c r="H3" s="1"/>
      <c r="I3" s="1"/>
    </row>
    <row r="4" spans="1:9" ht="12.75">
      <c r="A4" s="1">
        <v>39</v>
      </c>
      <c r="B4" s="1">
        <v>3</v>
      </c>
      <c r="C4" s="1">
        <v>17</v>
      </c>
      <c r="D4" s="1">
        <f t="shared" si="0"/>
        <v>0.14953271028037382</v>
      </c>
      <c r="E4" s="1">
        <f t="shared" si="1"/>
        <v>1.900240112222125</v>
      </c>
      <c r="F4" s="1">
        <f t="shared" si="1"/>
        <v>-0.6419802530415157</v>
      </c>
      <c r="G4" s="1"/>
      <c r="H4" s="1"/>
      <c r="I4" s="1"/>
    </row>
    <row r="5" spans="1:9" ht="12.75">
      <c r="A5" s="1">
        <v>46</v>
      </c>
      <c r="B5" s="1">
        <v>4</v>
      </c>
      <c r="C5" s="1">
        <v>17</v>
      </c>
      <c r="D5" s="1">
        <f t="shared" si="0"/>
        <v>0.20794392523364486</v>
      </c>
      <c r="E5" s="1">
        <f t="shared" si="1"/>
        <v>1.570486825849657</v>
      </c>
      <c r="F5" s="1">
        <f t="shared" si="1"/>
        <v>-0.4513856514543171</v>
      </c>
      <c r="G5" s="1"/>
      <c r="H5" s="1"/>
      <c r="I5" s="1"/>
    </row>
    <row r="6" spans="1:9" ht="12.75">
      <c r="A6" s="1">
        <v>46</v>
      </c>
      <c r="B6" s="1">
        <v>5</v>
      </c>
      <c r="C6" s="1">
        <v>17</v>
      </c>
      <c r="D6" s="1">
        <f t="shared" si="0"/>
        <v>0.26635514018691586</v>
      </c>
      <c r="E6" s="1">
        <f t="shared" si="1"/>
        <v>1.3229247471873014</v>
      </c>
      <c r="F6" s="1">
        <f t="shared" si="1"/>
        <v>-0.2798450030821867</v>
      </c>
      <c r="G6" s="1"/>
      <c r="H6" s="1"/>
      <c r="I6" s="1"/>
    </row>
    <row r="7" spans="1:9" ht="12.75">
      <c r="A7" s="1">
        <v>49</v>
      </c>
      <c r="B7" s="1">
        <v>6</v>
      </c>
      <c r="C7" s="1">
        <v>17</v>
      </c>
      <c r="D7" s="1">
        <f t="shared" si="0"/>
        <v>0.32476635514018687</v>
      </c>
      <c r="E7" s="1">
        <f t="shared" si="1"/>
        <v>1.124649262451105</v>
      </c>
      <c r="F7" s="1">
        <f t="shared" si="1"/>
        <v>-0.11747122033691042</v>
      </c>
      <c r="G7" s="1"/>
      <c r="H7" s="1"/>
      <c r="I7" s="1"/>
    </row>
    <row r="8" spans="1:9" ht="12.75">
      <c r="A8" s="1">
        <v>50</v>
      </c>
      <c r="B8" s="1">
        <v>7</v>
      </c>
      <c r="C8" s="1">
        <v>17</v>
      </c>
      <c r="D8" s="1">
        <f t="shared" si="0"/>
        <v>0.3831775700934579</v>
      </c>
      <c r="E8" s="1">
        <f t="shared" si="1"/>
        <v>0.9592567677575985</v>
      </c>
      <c r="F8" s="1">
        <f t="shared" si="1"/>
        <v>0.04159649462054366</v>
      </c>
      <c r="G8" s="1"/>
      <c r="H8" s="1"/>
      <c r="I8" s="1"/>
    </row>
    <row r="9" spans="1:9" ht="12.75">
      <c r="A9" s="1">
        <v>51</v>
      </c>
      <c r="B9" s="1">
        <v>8</v>
      </c>
      <c r="C9" s="1">
        <v>17</v>
      </c>
      <c r="D9" s="1">
        <f t="shared" si="0"/>
        <v>0.44158878504672894</v>
      </c>
      <c r="E9" s="1">
        <f t="shared" si="1"/>
        <v>0.8173761805221544</v>
      </c>
      <c r="F9" s="1">
        <f t="shared" si="1"/>
        <v>0.2016558488171039</v>
      </c>
      <c r="G9" s="1"/>
      <c r="H9" s="1"/>
      <c r="I9" s="1"/>
    </row>
    <row r="10" spans="1:9" ht="12.75">
      <c r="A10" s="1">
        <v>55</v>
      </c>
      <c r="B10" s="1">
        <v>9</v>
      </c>
      <c r="C10" s="1">
        <v>17</v>
      </c>
      <c r="D10" s="1">
        <f t="shared" si="0"/>
        <v>0.5</v>
      </c>
      <c r="E10" s="1">
        <f t="shared" si="1"/>
        <v>0.6931471805599453</v>
      </c>
      <c r="F10" s="1">
        <f t="shared" si="1"/>
        <v>0.36651292058166435</v>
      </c>
      <c r="G10" s="1"/>
      <c r="H10" s="1"/>
      <c r="I10" s="1"/>
    </row>
    <row r="11" spans="1:9" ht="12.75">
      <c r="A11" s="1">
        <v>55</v>
      </c>
      <c r="B11" s="1">
        <v>10</v>
      </c>
      <c r="C11" s="1">
        <v>17</v>
      </c>
      <c r="D11" s="1">
        <f t="shared" si="0"/>
        <v>0.5584112149532711</v>
      </c>
      <c r="E11" s="1">
        <f t="shared" si="1"/>
        <v>0.5826596436502861</v>
      </c>
      <c r="F11" s="1">
        <f t="shared" si="1"/>
        <v>0.5401520647391812</v>
      </c>
      <c r="G11" s="1"/>
      <c r="H11" s="1"/>
      <c r="I11" s="1"/>
    </row>
    <row r="12" spans="1:9" ht="12.75">
      <c r="A12" s="1">
        <v>55</v>
      </c>
      <c r="B12" s="1">
        <v>11</v>
      </c>
      <c r="C12" s="1">
        <v>17</v>
      </c>
      <c r="D12" s="1">
        <f t="shared" si="0"/>
        <v>0.616822429906542</v>
      </c>
      <c r="E12" s="1">
        <f t="shared" si="1"/>
        <v>0.4831740924354807</v>
      </c>
      <c r="F12" s="1">
        <f t="shared" si="1"/>
        <v>0.7273782504473815</v>
      </c>
      <c r="G12" s="1"/>
      <c r="H12" s="1"/>
      <c r="I12" s="1"/>
    </row>
    <row r="13" spans="1:9" ht="12.75">
      <c r="A13" s="1">
        <v>55</v>
      </c>
      <c r="B13" s="1">
        <v>12</v>
      </c>
      <c r="C13" s="1">
        <v>17</v>
      </c>
      <c r="D13" s="1">
        <f t="shared" si="0"/>
        <v>0.6752336448598131</v>
      </c>
      <c r="E13" s="1">
        <f t="shared" si="1"/>
        <v>0.39269650746936463</v>
      </c>
      <c r="F13" s="1">
        <f t="shared" si="1"/>
        <v>0.9347182110731569</v>
      </c>
      <c r="G13" s="1"/>
      <c r="H13" s="1"/>
      <c r="I13" s="1"/>
    </row>
    <row r="14" spans="1:9" ht="12.75">
      <c r="A14" s="1">
        <v>57</v>
      </c>
      <c r="B14" s="1">
        <v>13</v>
      </c>
      <c r="C14" s="1">
        <v>17</v>
      </c>
      <c r="D14" s="1">
        <f t="shared" si="0"/>
        <v>0.7336448598130841</v>
      </c>
      <c r="E14" s="1">
        <f t="shared" si="1"/>
        <v>0.30973020967354337</v>
      </c>
      <c r="F14" s="1">
        <f t="shared" si="1"/>
        <v>1.1720536518020161</v>
      </c>
      <c r="G14" s="1"/>
      <c r="H14" s="1"/>
      <c r="I14" s="1"/>
    </row>
    <row r="15" spans="1:9" ht="12.75">
      <c r="A15" s="1">
        <v>61</v>
      </c>
      <c r="B15" s="1">
        <v>14</v>
      </c>
      <c r="C15" s="1">
        <v>17</v>
      </c>
      <c r="D15" s="1">
        <f t="shared" si="0"/>
        <v>0.7920560747663551</v>
      </c>
      <c r="E15" s="1">
        <f t="shared" si="1"/>
        <v>0.23312308820134658</v>
      </c>
      <c r="F15" s="1">
        <f t="shared" si="1"/>
        <v>1.4561886893625773</v>
      </c>
      <c r="G15" s="1"/>
      <c r="H15" s="1"/>
      <c r="I15" s="1"/>
    </row>
    <row r="16" spans="1:9" ht="12.75">
      <c r="A16" s="1">
        <v>64</v>
      </c>
      <c r="B16" s="1">
        <v>15</v>
      </c>
      <c r="C16" s="1">
        <v>17</v>
      </c>
      <c r="D16" s="1">
        <f t="shared" si="0"/>
        <v>0.8504672897196262</v>
      </c>
      <c r="E16" s="1">
        <f t="shared" si="1"/>
        <v>0.16196932794505614</v>
      </c>
      <c r="F16" s="1">
        <f t="shared" si="1"/>
        <v>1.8203482953481285</v>
      </c>
      <c r="G16" s="1"/>
      <c r="H16" s="1"/>
      <c r="I16" s="1"/>
    </row>
    <row r="17" spans="1:9" ht="12.75">
      <c r="A17" s="1">
        <v>64</v>
      </c>
      <c r="B17" s="1">
        <v>16</v>
      </c>
      <c r="C17" s="1">
        <v>17</v>
      </c>
      <c r="D17" s="1">
        <f t="shared" si="0"/>
        <v>0.9088785046728972</v>
      </c>
      <c r="E17" s="1">
        <f t="shared" si="1"/>
        <v>0.09554385196335048</v>
      </c>
      <c r="F17" s="1">
        <f t="shared" si="1"/>
        <v>2.3481699540253325</v>
      </c>
      <c r="G17" s="1"/>
      <c r="H17" s="1"/>
      <c r="I17" s="1"/>
    </row>
    <row r="18" spans="1:9" ht="12.75">
      <c r="A18" s="1">
        <v>66</v>
      </c>
      <c r="B18" s="1">
        <v>17</v>
      </c>
      <c r="C18" s="1">
        <v>17</v>
      </c>
      <c r="D18" s="1">
        <f t="shared" si="0"/>
        <v>0.967289719626168</v>
      </c>
      <c r="E18" s="1">
        <f t="shared" si="1"/>
        <v>0.03325722175648259</v>
      </c>
      <c r="F18" s="1">
        <f t="shared" si="1"/>
        <v>3.4034833397801547</v>
      </c>
      <c r="G18" s="1"/>
      <c r="H18" s="1"/>
      <c r="I18" s="1"/>
    </row>
    <row r="22" spans="1:2" ht="12.75">
      <c r="A22">
        <f>AVERAGE(A2:A18)</f>
        <v>52.411764705882355</v>
      </c>
      <c r="B22" t="s">
        <v>7</v>
      </c>
    </row>
    <row r="23" spans="1:2" ht="12.75">
      <c r="A23">
        <f>STDEV(A2:A18)</f>
        <v>8.7182195969806</v>
      </c>
      <c r="B23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dcterms:created xsi:type="dcterms:W3CDTF">2005-01-31T21:49:17Z</dcterms:created>
  <dcterms:modified xsi:type="dcterms:W3CDTF">2005-02-08T14:35:58Z</dcterms:modified>
  <cp:category/>
  <cp:version/>
  <cp:contentType/>
  <cp:contentStatus/>
</cp:coreProperties>
</file>