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<sst xmlns="http://schemas.openxmlformats.org/spreadsheetml/2006/main" count="11" uniqueCount="9">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</sst>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Salt Lake City, UT (1941-1976)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28142932"/>
        <c:axId val="51959797"/>
      </c:scatterChart>
      <c:val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crossBetween val="midCat"/>
        <c:dispUnits/>
      </c:val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2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>
        <v>36</v>
      </c>
      <c r="D2" s="1">
        <f aca="true" t="shared" si="0" ref="D2:D18">(B2-0.44)/(C2+0.12)</f>
        <v>0.015503875968992251</v>
      </c>
      <c r="E2" s="1">
        <f aca="true" t="shared" si="1" ref="E2:F21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(5.7479*H2)+47.252</f>
        <v>73.6931977405891</v>
      </c>
    </row>
    <row r="3" spans="1:6" ht="12.75">
      <c r="A3" s="1">
        <v>40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41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42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43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43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44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44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45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46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46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46</v>
      </c>
      <c r="B13" s="1">
        <v>12</v>
      </c>
      <c r="C13">
        <v>36</v>
      </c>
      <c r="D13" s="1">
        <f t="shared" si="0"/>
        <v>0.3200442967884829</v>
      </c>
      <c r="E13" s="1">
        <f t="shared" si="1"/>
        <v>1.139295865304553</v>
      </c>
      <c r="F13" s="1">
        <f t="shared" si="1"/>
        <v>-0.13041040956108893</v>
      </c>
    </row>
    <row r="14" spans="1:6" ht="12.75">
      <c r="A14" s="1">
        <v>46</v>
      </c>
      <c r="B14" s="1">
        <v>13</v>
      </c>
      <c r="C14">
        <v>36</v>
      </c>
      <c r="D14" s="1">
        <f t="shared" si="0"/>
        <v>0.34772978959025475</v>
      </c>
      <c r="E14" s="1">
        <f t="shared" si="1"/>
        <v>1.0563295675087319</v>
      </c>
      <c r="F14" s="1">
        <f t="shared" si="1"/>
        <v>-0.05480022703785223</v>
      </c>
    </row>
    <row r="15" spans="1:6" ht="12.75">
      <c r="A15" s="1">
        <v>46</v>
      </c>
      <c r="B15" s="1">
        <v>14</v>
      </c>
      <c r="C15">
        <v>36</v>
      </c>
      <c r="D15" s="1">
        <f t="shared" si="0"/>
        <v>0.3754152823920266</v>
      </c>
      <c r="E15" s="1">
        <f t="shared" si="1"/>
        <v>0.9797224460365351</v>
      </c>
      <c r="F15" s="1">
        <f t="shared" si="1"/>
        <v>0.02048596576147105</v>
      </c>
    </row>
    <row r="16" spans="1:6" ht="12.75">
      <c r="A16" s="1">
        <v>49</v>
      </c>
      <c r="B16" s="1">
        <v>15</v>
      </c>
      <c r="C16">
        <v>36</v>
      </c>
      <c r="D16" s="1">
        <f t="shared" si="0"/>
        <v>0.4031007751937985</v>
      </c>
      <c r="E16" s="1">
        <f t="shared" si="1"/>
        <v>0.9085686857802446</v>
      </c>
      <c r="F16" s="1">
        <f t="shared" si="1"/>
        <v>0.09588479050316734</v>
      </c>
    </row>
    <row r="17" spans="1:6" ht="12.75">
      <c r="A17" s="1">
        <v>49</v>
      </c>
      <c r="B17" s="1">
        <v>16</v>
      </c>
      <c r="C17">
        <v>36</v>
      </c>
      <c r="D17" s="1">
        <f t="shared" si="0"/>
        <v>0.43078626799557035</v>
      </c>
      <c r="E17" s="1">
        <f t="shared" si="1"/>
        <v>0.8421432097985391</v>
      </c>
      <c r="F17" s="1">
        <f t="shared" si="1"/>
        <v>0.17180519630613908</v>
      </c>
    </row>
    <row r="18" spans="1:6" ht="12.75">
      <c r="A18" s="1">
        <v>49</v>
      </c>
      <c r="B18" s="1">
        <v>17</v>
      </c>
      <c r="C18">
        <v>36</v>
      </c>
      <c r="D18" s="1">
        <f t="shared" si="0"/>
        <v>0.4584717607973422</v>
      </c>
      <c r="E18" s="1">
        <f t="shared" si="1"/>
        <v>0.779856579591671</v>
      </c>
      <c r="F18" s="1">
        <f t="shared" si="1"/>
        <v>0.24864524852345737</v>
      </c>
    </row>
    <row r="19" spans="1:6" ht="12.75">
      <c r="A19" s="1">
        <v>49</v>
      </c>
      <c r="B19" s="1">
        <v>18</v>
      </c>
      <c r="C19">
        <v>36</v>
      </c>
      <c r="D19" s="1">
        <f>(B19-0.44)/(C19+0.12)</f>
        <v>0.48615725359911405</v>
      </c>
      <c r="E19" s="1">
        <f t="shared" si="1"/>
        <v>0.7212231403418141</v>
      </c>
      <c r="F19" s="1">
        <f t="shared" si="1"/>
        <v>0.3268067022805638</v>
      </c>
    </row>
    <row r="20" spans="1:6" ht="12.75">
      <c r="A20" s="1">
        <v>49</v>
      </c>
      <c r="B20" s="1">
        <v>19</v>
      </c>
      <c r="C20">
        <v>36</v>
      </c>
      <c r="D20" s="1">
        <f>(B20-0.44)/(C20+0.12)</f>
        <v>0.5138427464008859</v>
      </c>
      <c r="E20" s="1">
        <f t="shared" si="1"/>
        <v>0.6658380011907302</v>
      </c>
      <c r="F20" s="1">
        <f t="shared" si="1"/>
        <v>0.40670887948510887</v>
      </c>
    </row>
    <row r="21" spans="1:6" ht="12.75">
      <c r="A21" s="1">
        <v>49</v>
      </c>
      <c r="B21" s="1">
        <v>20</v>
      </c>
      <c r="C21">
        <v>36</v>
      </c>
      <c r="D21" s="1">
        <f>(B21-0.44)/(C21+0.12)</f>
        <v>0.5415282392026578</v>
      </c>
      <c r="E21" s="1">
        <f t="shared" si="1"/>
        <v>0.6133600639421134</v>
      </c>
      <c r="F21" s="1">
        <f t="shared" si="1"/>
        <v>0.4888031354825903</v>
      </c>
    </row>
    <row r="22" spans="1:6" ht="12.75">
      <c r="A22" s="1">
        <v>50</v>
      </c>
      <c r="B22" s="1">
        <v>21</v>
      </c>
      <c r="C22">
        <v>36</v>
      </c>
      <c r="D22" s="1">
        <f>(B22-0.44)/(C22+0.12)</f>
        <v>0.5692137320044297</v>
      </c>
      <c r="E22" s="1">
        <f>-LN(D22)</f>
        <v>0.5634992879618202</v>
      </c>
      <c r="F22" s="1">
        <f>-LN(E22)</f>
        <v>0.5735892091023587</v>
      </c>
    </row>
    <row r="23" spans="1:6" ht="12.75">
      <c r="A23" s="1">
        <v>52</v>
      </c>
      <c r="B23" s="1">
        <v>22</v>
      </c>
      <c r="C23">
        <v>36</v>
      </c>
      <c r="D23" s="1">
        <f>(B23-0.44)/(C23+0.12)</f>
        <v>0.5968992248062016</v>
      </c>
      <c r="E23" s="1">
        <f>-LN(D23)</f>
        <v>0.5160069825079882</v>
      </c>
      <c r="F23" s="1">
        <f>-LN(E23)</f>
        <v>0.6616349815999057</v>
      </c>
    </row>
    <row r="24" spans="1:6" ht="12.75">
      <c r="A24" s="1">
        <v>53</v>
      </c>
      <c r="B24" s="1">
        <v>23</v>
      </c>
      <c r="C24">
        <v>36</v>
      </c>
      <c r="D24" s="1">
        <f>(B24-0.44)/(C24+0.12)</f>
        <v>0.6245847176079734</v>
      </c>
      <c r="E24" s="1">
        <f>-LN(D24)</f>
        <v>0.47066830191892656</v>
      </c>
      <c r="F24" s="1">
        <f>-LN(E24)</f>
        <v>0.7536016752710979</v>
      </c>
    </row>
    <row r="25" spans="1:6" ht="12.75">
      <c r="A25" s="1">
        <v>53</v>
      </c>
      <c r="B25" s="1">
        <v>24</v>
      </c>
      <c r="C25">
        <v>36</v>
      </c>
      <c r="D25" s="1">
        <f>(B25-0.44)/(C25+0.12)</f>
        <v>0.6522702104097453</v>
      </c>
      <c r="E25" s="1">
        <f>-LN(D25)</f>
        <v>0.4272963697653987</v>
      </c>
      <c r="F25" s="1">
        <f>-LN(E25)</f>
        <v>0.8502774321197126</v>
      </c>
    </row>
    <row r="26" spans="1:6" ht="12.75">
      <c r="A26" s="1">
        <v>54</v>
      </c>
      <c r="B26" s="1">
        <v>25</v>
      </c>
      <c r="C26">
        <v>36</v>
      </c>
      <c r="D26" s="1">
        <f aca="true" t="shared" si="2" ref="D26:D37">(B26-0.44)/(C26+0.12)</f>
        <v>0.6799557032115172</v>
      </c>
      <c r="E26" s="1">
        <f>-LN(D26)</f>
        <v>0.3857276252698429</v>
      </c>
      <c r="F26" s="1">
        <f>-LN(E26)</f>
        <v>0.9526237926101178</v>
      </c>
    </row>
    <row r="27" spans="1:6" ht="12.75">
      <c r="A27" s="1">
        <v>54</v>
      </c>
      <c r="B27" s="1">
        <v>26</v>
      </c>
      <c r="C27">
        <v>36</v>
      </c>
      <c r="D27" s="1">
        <f t="shared" si="2"/>
        <v>0.707641196013289</v>
      </c>
      <c r="E27" s="1">
        <f>-LN(D27)</f>
        <v>0.34581809903945065</v>
      </c>
      <c r="F27" s="1">
        <f>-LN(E27)</f>
        <v>1.061842367485929</v>
      </c>
    </row>
    <row r="28" spans="1:9" ht="12.75">
      <c r="A28" s="1">
        <v>54</v>
      </c>
      <c r="B28" s="1">
        <v>27</v>
      </c>
      <c r="C28">
        <v>36</v>
      </c>
      <c r="D28" s="1">
        <f t="shared" si="2"/>
        <v>0.7353266888150609</v>
      </c>
      <c r="E28" s="1">
        <f>-LN(D28)</f>
        <v>0.30744040394055155</v>
      </c>
      <c r="F28" s="1">
        <f>-LN(E28)</f>
        <v>1.1794740188422341</v>
      </c>
      <c r="I28" s="4"/>
    </row>
    <row r="29" spans="1:9" ht="12.75">
      <c r="A29" s="1">
        <v>55</v>
      </c>
      <c r="B29" s="1">
        <v>28</v>
      </c>
      <c r="C29">
        <v>36</v>
      </c>
      <c r="D29" s="1">
        <f t="shared" si="2"/>
        <v>0.7630121816168328</v>
      </c>
      <c r="E29" s="1">
        <f>-LN(D29)</f>
        <v>0.2704812824033268</v>
      </c>
      <c r="F29" s="1">
        <f>-LN(E29)</f>
        <v>1.3075523793806183</v>
      </c>
      <c r="I29" s="4"/>
    </row>
    <row r="30" spans="1:6" ht="12.75">
      <c r="A30" s="1">
        <v>55</v>
      </c>
      <c r="B30" s="1">
        <v>29</v>
      </c>
      <c r="C30">
        <v>36</v>
      </c>
      <c r="D30" s="1">
        <f t="shared" si="2"/>
        <v>0.7906976744186047</v>
      </c>
      <c r="E30" s="1">
        <f>-LN(D30)</f>
        <v>0.23483959107740093</v>
      </c>
      <c r="F30" s="1">
        <f>-LN(E30)</f>
        <v>1.4488525890693877</v>
      </c>
    </row>
    <row r="31" spans="1:6" ht="12.75">
      <c r="A31" s="1">
        <v>56</v>
      </c>
      <c r="B31" s="1">
        <v>30</v>
      </c>
      <c r="C31">
        <v>36</v>
      </c>
      <c r="D31" s="1">
        <f t="shared" si="2"/>
        <v>0.8183831672203765</v>
      </c>
      <c r="E31" s="1">
        <f>-LN(D31)</f>
        <v>0.20042463246878364</v>
      </c>
      <c r="F31" s="1">
        <f>-LN(E31)</f>
        <v>1.6073170008141462</v>
      </c>
    </row>
    <row r="32" spans="1:6" ht="12.75">
      <c r="A32" s="1">
        <v>59</v>
      </c>
      <c r="B32" s="1">
        <v>31</v>
      </c>
      <c r="C32">
        <v>36</v>
      </c>
      <c r="D32" s="1">
        <f t="shared" si="2"/>
        <v>0.8460686600221484</v>
      </c>
      <c r="E32" s="1">
        <f>-LN(D32)</f>
        <v>0.16715476425046488</v>
      </c>
      <c r="F32" s="1">
        <f>-LN(E32)</f>
        <v>1.7888351636776876</v>
      </c>
    </row>
    <row r="33" spans="1:6" ht="12.75">
      <c r="A33" s="1">
        <v>60</v>
      </c>
      <c r="B33" s="1">
        <v>32</v>
      </c>
      <c r="C33">
        <v>36</v>
      </c>
      <c r="D33" s="1">
        <f t="shared" si="2"/>
        <v>0.8737541528239203</v>
      </c>
      <c r="E33" s="1">
        <f>-LN(D33)</f>
        <v>0.1349562325711111</v>
      </c>
      <c r="F33" s="1">
        <f>-LN(E33)</f>
        <v>2.0028047562858737</v>
      </c>
    </row>
    <row r="34" spans="1:6" ht="12.75">
      <c r="A34" s="1">
        <v>61</v>
      </c>
      <c r="B34" s="1">
        <v>33</v>
      </c>
      <c r="C34">
        <v>36</v>
      </c>
      <c r="D34" s="1">
        <f t="shared" si="2"/>
        <v>0.9014396456256922</v>
      </c>
      <c r="E34" s="1">
        <f>-LN(D34)</f>
        <v>0.10376218741444501</v>
      </c>
      <c r="F34" s="1">
        <f>-LN(E34)</f>
        <v>2.265653657715387</v>
      </c>
    </row>
    <row r="35" spans="1:6" ht="12.75">
      <c r="A35" s="1">
        <v>62</v>
      </c>
      <c r="B35" s="1">
        <v>34</v>
      </c>
      <c r="C35">
        <v>36</v>
      </c>
      <c r="D35" s="1">
        <f t="shared" si="2"/>
        <v>0.9291251384274641</v>
      </c>
      <c r="E35" s="1">
        <f>-LN(D35)</f>
        <v>0.07351184694977911</v>
      </c>
      <c r="F35" s="1">
        <f>-LN(E35)</f>
        <v>2.6103087027617367</v>
      </c>
    </row>
    <row r="36" spans="1:6" ht="12.75">
      <c r="A36" s="1">
        <v>65</v>
      </c>
      <c r="B36" s="1">
        <v>35</v>
      </c>
      <c r="C36">
        <v>36</v>
      </c>
      <c r="D36" s="1">
        <f t="shared" si="2"/>
        <v>0.956810631229236</v>
      </c>
      <c r="E36" s="1">
        <f>-LN(D36)</f>
        <v>0.04414978461292963</v>
      </c>
      <c r="F36" s="1">
        <f>-LN(E36)</f>
        <v>3.1201672304734083</v>
      </c>
    </row>
    <row r="37" spans="1:6" ht="12.75">
      <c r="A37" s="1">
        <v>69</v>
      </c>
      <c r="B37" s="1">
        <v>36</v>
      </c>
      <c r="C37">
        <v>36</v>
      </c>
      <c r="D37" s="1">
        <f t="shared" si="2"/>
        <v>0.9844961240310078</v>
      </c>
      <c r="E37" s="1">
        <f>-LN(D37)</f>
        <v>0.015625317903080756</v>
      </c>
      <c r="F37" s="1">
        <f>-LN(E37)</f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50.5</v>
      </c>
      <c r="B51" t="s">
        <v>4</v>
      </c>
    </row>
    <row r="52" spans="1:2" ht="12.75">
      <c r="A52">
        <f>STDEV(A2:A49)</f>
        <v>7.1813249871753175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2005-02-25T19:15:49Z</dcterms:modified>
  <cp:category/>
  <cp:version/>
  <cp:contentType/>
  <cp:contentStatus/>
</cp:coreProperties>
</file>