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<sst xmlns="http://schemas.openxmlformats.org/spreadsheetml/2006/main" count="11" uniqueCount="8">
  <si>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V</t>
  </si>
  <si>
    <t>m</t>
  </si>
  <si>
    <t>N</t>
  </si>
  <si>
    <t>Pv</t>
  </si>
  <si>
    <t>-ln(Pv)</t>
  </si>
  <si>
    <t>-ln(-ln(Pv))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</si>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</sst>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Distribution - Tucson, AZ (1948-1977)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825"/>
          <c:w val="0.61175"/>
          <c:h val="0.761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Sheet1!$F$2:$F$31</c:f>
              <c:numCache/>
            </c:numRef>
          </c:xVal>
          <c:yVal>
            <c:numRef>
              <c:f>Sheet1!$A$2:$A$31</c:f>
              <c:numCache/>
            </c:numRef>
          </c:yVal>
          <c:smooth val="1"/>
        </c:ser>
        <c:axId val="10879293"/>
        <c:axId val="30804774"/>
      </c:scatterChart>
      <c:valAx>
        <c:axId val="1087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04774"/>
        <c:crosses val="autoZero"/>
        <c:crossBetween val="midCat"/>
        <c:dispUnits/>
      </c:valAx>
      <c:valAx>
        <c:axId val="3080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792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14</xdr:col>
      <xdr:colOff>409575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657600" y="333375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D36" sqref="D36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4</v>
      </c>
      <c r="H1" s="2" t="s">
        <v>5</v>
      </c>
      <c r="I1" s="2" t="s">
        <v>0</v>
      </c>
    </row>
    <row r="2" spans="1:9" ht="12.75">
      <c r="A2" s="1">
        <v>37</v>
      </c>
      <c r="B2" s="1">
        <v>1</v>
      </c>
      <c r="C2" s="1">
        <v>30</v>
      </c>
      <c r="D2" s="1">
        <f>(B2-0.44)/(C2+0.12)</f>
        <v>0.01859229747675963</v>
      </c>
      <c r="E2" s="1">
        <f>-LN(D2)</f>
        <v>3.985007898184635</v>
      </c>
      <c r="F2" s="1">
        <f>-LN(E2)</f>
        <v>-1.3825392942187926</v>
      </c>
      <c r="G2" s="1">
        <f>-LN(0.99)</f>
        <v>0.01005033585350145</v>
      </c>
      <c r="H2" s="1">
        <f>-LN(G2)</f>
        <v>4.600149226776579</v>
      </c>
      <c r="I2" s="1">
        <f>(6.828*H2)+47.656</f>
        <v>79.06581892043047</v>
      </c>
    </row>
    <row r="3" spans="1:9" ht="12.75">
      <c r="A3" s="1">
        <v>42</v>
      </c>
      <c r="B3" s="1">
        <v>2</v>
      </c>
      <c r="C3" s="1">
        <v>30</v>
      </c>
      <c r="D3" s="1">
        <f aca="true" t="shared" si="0" ref="D3:D31">(B3-0.44)/(C3+0.12)</f>
        <v>0.05179282868525897</v>
      </c>
      <c r="E3" s="1">
        <f aca="true" t="shared" si="1" ref="E3:F31">-LN(D3)</f>
        <v>2.960503581670247</v>
      </c>
      <c r="F3" s="1">
        <f t="shared" si="1"/>
        <v>-1.0853593828083328</v>
      </c>
      <c r="G3" s="1"/>
      <c r="H3" s="1"/>
      <c r="I3" s="1"/>
    </row>
    <row r="4" spans="1:9" ht="12.75">
      <c r="A4" s="1">
        <v>42</v>
      </c>
      <c r="B4" s="1">
        <v>3</v>
      </c>
      <c r="C4" s="1">
        <v>30</v>
      </c>
      <c r="D4" s="1">
        <f t="shared" si="0"/>
        <v>0.0849933598937583</v>
      </c>
      <c r="E4" s="1">
        <f t="shared" si="1"/>
        <v>2.465182144440222</v>
      </c>
      <c r="F4" s="1">
        <f t="shared" si="1"/>
        <v>-0.9022656970325929</v>
      </c>
      <c r="G4" s="1"/>
      <c r="H4" s="1"/>
      <c r="I4" s="1"/>
    </row>
    <row r="5" spans="1:9" ht="12.75">
      <c r="A5" s="1">
        <v>42</v>
      </c>
      <c r="B5" s="1">
        <v>4</v>
      </c>
      <c r="C5" s="1">
        <v>30</v>
      </c>
      <c r="D5" s="1">
        <f t="shared" si="0"/>
        <v>0.11819389110225763</v>
      </c>
      <c r="E5" s="1">
        <f t="shared" si="1"/>
        <v>2.135428858067754</v>
      </c>
      <c r="F5" s="1">
        <f t="shared" si="1"/>
        <v>-0.7586674967981986</v>
      </c>
      <c r="G5" s="1"/>
      <c r="H5" s="1"/>
      <c r="I5" s="1"/>
    </row>
    <row r="6" spans="1:9" ht="12.75">
      <c r="A6" s="1">
        <v>43</v>
      </c>
      <c r="B6" s="1">
        <v>5</v>
      </c>
      <c r="C6" s="1">
        <v>30</v>
      </c>
      <c r="D6" s="1">
        <f t="shared" si="0"/>
        <v>0.15139442231075695</v>
      </c>
      <c r="E6" s="1">
        <f t="shared" si="1"/>
        <v>1.8878667794053983</v>
      </c>
      <c r="F6" s="1">
        <f t="shared" si="1"/>
        <v>-0.6354475034780959</v>
      </c>
      <c r="G6" s="1"/>
      <c r="H6" s="1"/>
      <c r="I6" s="1"/>
    </row>
    <row r="7" spans="1:9" ht="12.75">
      <c r="A7" s="1">
        <v>43</v>
      </c>
      <c r="B7" s="1">
        <v>6</v>
      </c>
      <c r="C7" s="1">
        <v>30</v>
      </c>
      <c r="D7" s="1">
        <f t="shared" si="0"/>
        <v>0.18459495351925628</v>
      </c>
      <c r="E7" s="1">
        <f t="shared" si="1"/>
        <v>1.689591294669202</v>
      </c>
      <c r="F7" s="1">
        <f t="shared" si="1"/>
        <v>-0.5244866622137397</v>
      </c>
      <c r="G7" s="1"/>
      <c r="H7" s="1"/>
      <c r="I7" s="1"/>
    </row>
    <row r="8" spans="1:9" ht="12.75">
      <c r="A8" s="1">
        <v>44</v>
      </c>
      <c r="B8" s="1">
        <v>7</v>
      </c>
      <c r="C8" s="1">
        <v>30</v>
      </c>
      <c r="D8" s="1">
        <f t="shared" si="0"/>
        <v>0.21779548472775562</v>
      </c>
      <c r="E8" s="1">
        <f t="shared" si="1"/>
        <v>1.5241987999756952</v>
      </c>
      <c r="F8" s="1">
        <f t="shared" si="1"/>
        <v>-0.4214688949353693</v>
      </c>
      <c r="G8" s="1"/>
      <c r="H8" s="1"/>
      <c r="I8" s="1"/>
    </row>
    <row r="9" spans="1:9" ht="12.75">
      <c r="A9" s="1">
        <v>44</v>
      </c>
      <c r="B9" s="1">
        <v>8</v>
      </c>
      <c r="C9" s="1">
        <v>30</v>
      </c>
      <c r="D9" s="1">
        <f t="shared" si="0"/>
        <v>0.250996015936255</v>
      </c>
      <c r="E9" s="1">
        <f t="shared" si="1"/>
        <v>1.3823182127402511</v>
      </c>
      <c r="F9" s="1">
        <f t="shared" si="1"/>
        <v>-0.3237619540797752</v>
      </c>
      <c r="G9" s="1"/>
      <c r="H9" s="1"/>
      <c r="I9" s="1"/>
    </row>
    <row r="10" spans="1:9" ht="12.75">
      <c r="A10" s="1">
        <v>44</v>
      </c>
      <c r="B10" s="1">
        <v>9</v>
      </c>
      <c r="C10" s="1">
        <v>30</v>
      </c>
      <c r="D10" s="1">
        <f t="shared" si="0"/>
        <v>0.28419654714475434</v>
      </c>
      <c r="E10" s="1">
        <f t="shared" si="1"/>
        <v>1.258089212778042</v>
      </c>
      <c r="F10" s="1">
        <f t="shared" si="1"/>
        <v>-0.22959407212154687</v>
      </c>
      <c r="G10" s="1"/>
      <c r="H10" s="1"/>
      <c r="I10" s="1"/>
    </row>
    <row r="11" spans="1:9" ht="12.75">
      <c r="A11" s="1">
        <v>44</v>
      </c>
      <c r="B11" s="1">
        <v>10</v>
      </c>
      <c r="C11" s="1">
        <v>30</v>
      </c>
      <c r="D11" s="1">
        <f t="shared" si="0"/>
        <v>0.31739707835325365</v>
      </c>
      <c r="E11" s="1">
        <f t="shared" si="1"/>
        <v>1.147601675868383</v>
      </c>
      <c r="F11" s="1">
        <f t="shared" si="1"/>
        <v>-0.13767426544849481</v>
      </c>
      <c r="G11" s="1"/>
      <c r="H11" s="1"/>
      <c r="I11" s="1"/>
    </row>
    <row r="12" spans="1:9" ht="12.75">
      <c r="A12" s="1">
        <v>47</v>
      </c>
      <c r="B12" s="1">
        <v>11</v>
      </c>
      <c r="C12" s="1">
        <v>30</v>
      </c>
      <c r="D12" s="1">
        <f t="shared" si="0"/>
        <v>0.350597609561753</v>
      </c>
      <c r="E12" s="1">
        <f t="shared" si="1"/>
        <v>1.0481161246535773</v>
      </c>
      <c r="F12" s="1">
        <f t="shared" si="1"/>
        <v>-0.04699438572747659</v>
      </c>
      <c r="G12" s="1"/>
      <c r="H12" s="1"/>
      <c r="I12" s="1"/>
    </row>
    <row r="13" spans="1:9" ht="12.75">
      <c r="A13" s="1">
        <v>47</v>
      </c>
      <c r="B13" s="1">
        <v>12</v>
      </c>
      <c r="C13" s="1">
        <v>30</v>
      </c>
      <c r="D13" s="1">
        <f t="shared" si="0"/>
        <v>0.3837981407702523</v>
      </c>
      <c r="E13" s="1">
        <f t="shared" si="1"/>
        <v>0.9576385396874615</v>
      </c>
      <c r="F13" s="1">
        <f t="shared" si="1"/>
        <v>0.04328487942514706</v>
      </c>
      <c r="G13" s="1"/>
      <c r="H13" s="1"/>
      <c r="I13" s="1"/>
    </row>
    <row r="14" spans="1:9" ht="12.75">
      <c r="A14" s="1">
        <v>49</v>
      </c>
      <c r="B14" s="1">
        <v>13</v>
      </c>
      <c r="C14" s="1">
        <v>30</v>
      </c>
      <c r="D14" s="1">
        <f t="shared" si="0"/>
        <v>0.4169986719787517</v>
      </c>
      <c r="E14" s="1">
        <f t="shared" si="1"/>
        <v>0.8746722418916402</v>
      </c>
      <c r="F14" s="1">
        <f t="shared" si="1"/>
        <v>0.13390604349266377</v>
      </c>
      <c r="G14" s="1"/>
      <c r="H14" s="1"/>
      <c r="I14" s="1"/>
    </row>
    <row r="15" spans="1:9" ht="12.75">
      <c r="A15" s="1">
        <v>50</v>
      </c>
      <c r="B15" s="1">
        <v>14</v>
      </c>
      <c r="C15" s="1">
        <v>30</v>
      </c>
      <c r="D15" s="1">
        <f t="shared" si="0"/>
        <v>0.450199203187251</v>
      </c>
      <c r="E15" s="1">
        <f t="shared" si="1"/>
        <v>0.7980651204194433</v>
      </c>
      <c r="F15" s="1">
        <f t="shared" si="1"/>
        <v>0.225565080326154</v>
      </c>
      <c r="G15" s="1"/>
      <c r="H15" s="1"/>
      <c r="I15" s="1"/>
    </row>
    <row r="16" spans="1:9" ht="12.75">
      <c r="A16" s="1">
        <v>51</v>
      </c>
      <c r="B16" s="1">
        <v>15</v>
      </c>
      <c r="C16" s="1">
        <v>30</v>
      </c>
      <c r="D16" s="1">
        <f t="shared" si="0"/>
        <v>0.48339973439575035</v>
      </c>
      <c r="E16" s="1">
        <f t="shared" si="1"/>
        <v>0.7269113601631529</v>
      </c>
      <c r="F16" s="1">
        <f t="shared" si="1"/>
        <v>0.31895073437986177</v>
      </c>
      <c r="G16" s="1"/>
      <c r="H16" s="1"/>
      <c r="I16" s="1"/>
    </row>
    <row r="17" spans="1:9" ht="12.75">
      <c r="A17" s="1">
        <v>51</v>
      </c>
      <c r="B17" s="1">
        <v>16</v>
      </c>
      <c r="C17" s="1">
        <v>30</v>
      </c>
      <c r="D17" s="1">
        <f t="shared" si="0"/>
        <v>0.5166002656042497</v>
      </c>
      <c r="E17" s="1">
        <f t="shared" si="1"/>
        <v>0.6604858841814473</v>
      </c>
      <c r="F17" s="1">
        <f t="shared" si="1"/>
        <v>0.414779526661532</v>
      </c>
      <c r="G17" s="1"/>
      <c r="H17" s="1"/>
      <c r="I17" s="1"/>
    </row>
    <row r="18" spans="1:9" ht="12.75">
      <c r="A18" s="1">
        <v>51</v>
      </c>
      <c r="B18" s="1">
        <v>17</v>
      </c>
      <c r="C18" s="1">
        <v>30</v>
      </c>
      <c r="D18" s="1">
        <f t="shared" si="0"/>
        <v>0.549800796812749</v>
      </c>
      <c r="E18" s="1">
        <f t="shared" si="1"/>
        <v>0.5981992539745793</v>
      </c>
      <c r="F18" s="1">
        <f t="shared" si="1"/>
        <v>0.5138313799041194</v>
      </c>
      <c r="G18" s="1"/>
      <c r="H18" s="1"/>
      <c r="I18" s="1"/>
    </row>
    <row r="19" spans="1:9" ht="12.75">
      <c r="A19" s="1">
        <v>55</v>
      </c>
      <c r="B19" s="1">
        <v>18</v>
      </c>
      <c r="C19" s="1">
        <v>30</v>
      </c>
      <c r="D19" s="1">
        <f t="shared" si="0"/>
        <v>0.5830013280212483</v>
      </c>
      <c r="E19" s="1">
        <f t="shared" si="1"/>
        <v>0.5395658147247223</v>
      </c>
      <c r="F19" s="1">
        <f t="shared" si="1"/>
        <v>0.6169905096488942</v>
      </c>
      <c r="G19" s="1"/>
      <c r="H19" s="1"/>
      <c r="I19" s="1"/>
    </row>
    <row r="20" spans="1:9" ht="12.75">
      <c r="A20" s="1">
        <v>55</v>
      </c>
      <c r="B20" s="1">
        <v>19</v>
      </c>
      <c r="C20" s="1">
        <v>30</v>
      </c>
      <c r="D20" s="1">
        <f t="shared" si="0"/>
        <v>0.6162018592297476</v>
      </c>
      <c r="E20" s="1">
        <f t="shared" si="1"/>
        <v>0.4841806755736385</v>
      </c>
      <c r="F20" s="1">
        <f t="shared" si="1"/>
        <v>0.7252971452836122</v>
      </c>
      <c r="G20" s="1"/>
      <c r="H20" s="1"/>
      <c r="I20" s="1"/>
    </row>
    <row r="21" spans="1:9" ht="12.75">
      <c r="A21" s="1">
        <v>55</v>
      </c>
      <c r="B21" s="1">
        <v>20</v>
      </c>
      <c r="C21" s="1">
        <v>30</v>
      </c>
      <c r="D21" s="1">
        <f t="shared" si="0"/>
        <v>0.649402390438247</v>
      </c>
      <c r="E21" s="1">
        <f t="shared" si="1"/>
        <v>0.4317027383250216</v>
      </c>
      <c r="F21" s="1">
        <f t="shared" si="1"/>
        <v>0.8400180333205504</v>
      </c>
      <c r="G21" s="1"/>
      <c r="H21" s="1"/>
      <c r="I21" s="1"/>
    </row>
    <row r="22" spans="1:9" ht="12.75">
      <c r="A22" s="1">
        <v>58</v>
      </c>
      <c r="B22" s="1">
        <v>21</v>
      </c>
      <c r="C22" s="1">
        <v>30</v>
      </c>
      <c r="D22" s="1">
        <f t="shared" si="0"/>
        <v>0.6826029216467463</v>
      </c>
      <c r="E22" s="1">
        <f t="shared" si="1"/>
        <v>0.38184196234472856</v>
      </c>
      <c r="F22" s="1">
        <f t="shared" si="1"/>
        <v>0.9627484671170798</v>
      </c>
      <c r="G22" s="1"/>
      <c r="H22" s="1"/>
      <c r="I22" s="1"/>
    </row>
    <row r="23" spans="1:9" ht="12.75">
      <c r="A23" s="1">
        <v>58</v>
      </c>
      <c r="B23" s="1">
        <v>22</v>
      </c>
      <c r="C23" s="1">
        <v>30</v>
      </c>
      <c r="D23" s="1">
        <f t="shared" si="0"/>
        <v>0.7158034528552456</v>
      </c>
      <c r="E23" s="1">
        <f t="shared" si="1"/>
        <v>0.3343496568908965</v>
      </c>
      <c r="F23" s="1">
        <f t="shared" si="1"/>
        <v>1.0955679566800844</v>
      </c>
      <c r="G23" s="1"/>
      <c r="H23" s="1"/>
      <c r="I23" s="1"/>
    </row>
    <row r="24" spans="1:9" ht="12.75">
      <c r="A24" s="1">
        <v>58</v>
      </c>
      <c r="B24" s="1">
        <v>23</v>
      </c>
      <c r="C24" s="1">
        <v>30</v>
      </c>
      <c r="D24" s="1">
        <f t="shared" si="0"/>
        <v>0.7490039840637449</v>
      </c>
      <c r="E24" s="1">
        <f t="shared" si="1"/>
        <v>0.2890109763018348</v>
      </c>
      <c r="F24" s="1">
        <f t="shared" si="1"/>
        <v>1.2412906113077722</v>
      </c>
      <c r="G24" s="1"/>
      <c r="H24" s="1"/>
      <c r="I24" s="1"/>
    </row>
    <row r="25" spans="1:9" ht="12.75">
      <c r="A25" s="1">
        <v>58</v>
      </c>
      <c r="B25" s="1">
        <v>24</v>
      </c>
      <c r="C25" s="1">
        <v>30</v>
      </c>
      <c r="D25" s="1">
        <f t="shared" si="0"/>
        <v>0.7822045152722443</v>
      </c>
      <c r="E25" s="1">
        <f t="shared" si="1"/>
        <v>0.2456390441483069</v>
      </c>
      <c r="F25" s="1">
        <f t="shared" si="1"/>
        <v>1.40389212079904</v>
      </c>
      <c r="G25" s="1"/>
      <c r="H25" s="1"/>
      <c r="I25" s="1"/>
    </row>
    <row r="26" spans="1:9" ht="12.75">
      <c r="A26" s="1">
        <v>58</v>
      </c>
      <c r="B26" s="1">
        <v>25</v>
      </c>
      <c r="C26" s="1">
        <v>30</v>
      </c>
      <c r="D26" s="1">
        <f t="shared" si="0"/>
        <v>0.8154050464807436</v>
      </c>
      <c r="E26" s="1">
        <f t="shared" si="1"/>
        <v>0.2040702996527512</v>
      </c>
      <c r="F26" s="1">
        <f t="shared" si="1"/>
        <v>1.589290738360042</v>
      </c>
      <c r="G26" s="1"/>
      <c r="H26" s="1"/>
      <c r="I26" s="1"/>
    </row>
    <row r="27" spans="1:9" ht="12.75">
      <c r="A27" s="1">
        <v>58</v>
      </c>
      <c r="B27" s="1">
        <v>26</v>
      </c>
      <c r="C27" s="1">
        <v>30</v>
      </c>
      <c r="D27" s="1">
        <f t="shared" si="0"/>
        <v>0.8486055776892429</v>
      </c>
      <c r="E27" s="1">
        <f t="shared" si="1"/>
        <v>0.16416077342235888</v>
      </c>
      <c r="F27" s="1">
        <f t="shared" si="1"/>
        <v>1.8069090056173192</v>
      </c>
      <c r="G27" s="1"/>
      <c r="H27" s="1"/>
      <c r="I27" s="1"/>
    </row>
    <row r="28" spans="1:9" ht="12.75">
      <c r="A28" s="1">
        <v>59</v>
      </c>
      <c r="B28" s="1">
        <v>27</v>
      </c>
      <c r="C28" s="1">
        <v>30</v>
      </c>
      <c r="D28" s="1">
        <f t="shared" si="0"/>
        <v>0.8818061088977422</v>
      </c>
      <c r="E28" s="1">
        <f t="shared" si="1"/>
        <v>0.12578307832345986</v>
      </c>
      <c r="F28" s="1">
        <f t="shared" si="1"/>
        <v>2.0731964562955345</v>
      </c>
      <c r="G28" s="1"/>
      <c r="H28" s="1"/>
      <c r="I28" s="1"/>
    </row>
    <row r="29" spans="1:9" ht="12.75">
      <c r="A29" s="1">
        <v>59</v>
      </c>
      <c r="B29" s="1">
        <v>28</v>
      </c>
      <c r="C29" s="1">
        <v>30</v>
      </c>
      <c r="D29" s="1">
        <f t="shared" si="0"/>
        <v>0.9150066401062417</v>
      </c>
      <c r="E29" s="1">
        <f t="shared" si="1"/>
        <v>0.08882395678623504</v>
      </c>
      <c r="F29" s="1">
        <f t="shared" si="1"/>
        <v>2.4210988817402987</v>
      </c>
      <c r="G29" s="1"/>
      <c r="H29" s="1"/>
      <c r="I29" s="1"/>
    </row>
    <row r="30" spans="1:9" ht="12.75">
      <c r="A30" s="1">
        <v>65</v>
      </c>
      <c r="B30" s="1">
        <v>29</v>
      </c>
      <c r="C30" s="1">
        <v>30</v>
      </c>
      <c r="D30" s="1">
        <f t="shared" si="0"/>
        <v>0.948207171314741</v>
      </c>
      <c r="E30" s="1">
        <f t="shared" si="1"/>
        <v>0.05318226546030926</v>
      </c>
      <c r="F30" s="1">
        <f t="shared" si="1"/>
        <v>2.9340302942192285</v>
      </c>
      <c r="G30" s="1"/>
      <c r="H30" s="1"/>
      <c r="I30" s="1"/>
    </row>
    <row r="31" spans="1:9" ht="12.75">
      <c r="A31" s="1">
        <v>78</v>
      </c>
      <c r="B31" s="1">
        <v>30</v>
      </c>
      <c r="C31" s="1">
        <v>30</v>
      </c>
      <c r="D31" s="1">
        <f t="shared" si="0"/>
        <v>0.9814077025232403</v>
      </c>
      <c r="E31" s="1">
        <f t="shared" si="1"/>
        <v>0.0187673068516919</v>
      </c>
      <c r="F31" s="1">
        <f t="shared" si="1"/>
        <v>3.975638920207646</v>
      </c>
      <c r="G31" s="1"/>
      <c r="H31" s="1"/>
      <c r="I31" s="1"/>
    </row>
    <row r="35" spans="1:2" ht="12.75">
      <c r="A35">
        <f>AVERAGE(A2:A31)</f>
        <v>51.5</v>
      </c>
      <c r="B35" t="s">
        <v>6</v>
      </c>
    </row>
    <row r="36" spans="1:2" ht="12.75">
      <c r="A36">
        <f>STDEV(A2:A31)</f>
        <v>8.685104172245639</v>
      </c>
      <c r="B36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2005-01-31T21:49:17Z</dcterms:created>
  <dcterms:modified xsi:type="dcterms:W3CDTF">2005-02-08T14:39:37Z</dcterms:modified>
  <cp:category/>
  <cp:version/>
  <cp:contentType/>
  <cp:contentStatus/>
</cp:coreProperties>
</file>