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<sst xmlns="http://schemas.openxmlformats.org/spreadsheetml/2006/main" count="11" uniqueCount="9">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</sst>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Binghampton, NY (1951-1977)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-1.3558583385017555</c:v>
                </c:pt>
                <c:pt idx="1">
                  <c:v>-1.0492769505521258</c:v>
                </c:pt>
                <c:pt idx="2">
                  <c:v>-0.8587735638649897</c:v>
                </c:pt>
                <c:pt idx="3">
                  <c:v>-0.7082874452330613</c:v>
                </c:pt>
                <c:pt idx="4">
                  <c:v>-0.5782686450009701</c:v>
                </c:pt>
                <c:pt idx="5">
                  <c:v>-0.46037830079718955</c:v>
                </c:pt>
                <c:pt idx="6">
                  <c:v>-0.3501503067929836</c:v>
                </c:pt>
                <c:pt idx="7">
                  <c:v>-0.24482697576733706</c:v>
                </c:pt>
                <c:pt idx="8">
                  <c:v>-0.14251577571788146</c:v>
                </c:pt>
                <c:pt idx="9">
                  <c:v>-0.041797904733464966</c:v>
                </c:pt>
                <c:pt idx="10">
                  <c:v>0.0584788542794034</c:v>
                </c:pt>
                <c:pt idx="11">
                  <c:v>0.159323335172519</c:v>
                </c:pt>
                <c:pt idx="12">
                  <c:v>0.26168390332384683</c:v>
                </c:pt>
                <c:pt idx="13">
                  <c:v>0.36651292058166435</c:v>
                </c:pt>
                <c:pt idx="14">
                  <c:v>0.474825764588852</c:v>
                </c:pt>
                <c:pt idx="15">
                  <c:v>0.5877643653712468</c:v>
                </c:pt>
                <c:pt idx="16">
                  <c:v>0.7066756508130553</c:v>
                </c:pt>
                <c:pt idx="17">
                  <c:v>0.8332190587702374</c:v>
                </c:pt>
                <c:pt idx="18">
                  <c:v>0.96952608000121</c:v>
                </c:pt>
                <c:pt idx="19">
                  <c:v>1.1184534334015739</c:v>
                </c:pt>
                <c:pt idx="20">
                  <c:v>1.2840120974753026</c:v>
                </c:pt>
                <c:pt idx="21">
                  <c:v>1.4721498230271055</c:v>
                </c:pt>
                <c:pt idx="22">
                  <c:v>1.6923140163235744</c:v>
                </c:pt>
                <c:pt idx="23">
                  <c:v>1.960975331164573</c:v>
                </c:pt>
                <c:pt idx="24">
                  <c:v>2.3110976240650274</c:v>
                </c:pt>
                <c:pt idx="25">
                  <c:v>2.8261104588077983</c:v>
                </c:pt>
                <c:pt idx="26">
                  <c:v>3.869675528777473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39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45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56</c:v>
                </c:pt>
                <c:pt idx="23">
                  <c:v>58</c:v>
                </c:pt>
                <c:pt idx="24">
                  <c:v>58</c:v>
                </c:pt>
                <c:pt idx="25">
                  <c:v>60</c:v>
                </c:pt>
                <c:pt idx="26">
                  <c:v>64</c:v>
                </c:pt>
              </c:numCache>
            </c:numRef>
          </c:yVal>
          <c:smooth val="1"/>
        </c:ser>
        <c:axId val="14873664"/>
        <c:axId val="66754113"/>
      </c:scatterChart>
      <c:val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crossBetween val="midCat"/>
        <c:dispUnits/>
      </c:val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27</v>
      </c>
      <c r="D2" s="1">
        <f aca="true" t="shared" si="0" ref="D2:D14">(B2-0.44)/(C2+0.12)</f>
        <v>0.02064896755162242</v>
      </c>
      <c r="E2" s="1">
        <f aca="true" t="shared" si="1" ref="E2:F14">-LN(D2)</f>
        <v>3.880089958325137</v>
      </c>
      <c r="F2" s="1">
        <f t="shared" si="1"/>
        <v>-1.3558583385017555</v>
      </c>
      <c r="G2" s="1">
        <f>-LN(0.99)</f>
        <v>0.01005033585350145</v>
      </c>
      <c r="H2" s="1">
        <f>-LN(G2)</f>
        <v>4.600149226776579</v>
      </c>
      <c r="I2" s="1">
        <f>(5.0999*H2)+46.358</f>
        <v>69.81830104163787</v>
      </c>
    </row>
    <row r="3" spans="1:6" ht="12.75">
      <c r="A3" s="1">
        <v>41</v>
      </c>
      <c r="B3" s="1">
        <v>2</v>
      </c>
      <c r="C3">
        <v>27</v>
      </c>
      <c r="D3" s="1">
        <f t="shared" si="0"/>
        <v>0.05752212389380531</v>
      </c>
      <c r="E3" s="1">
        <f t="shared" si="1"/>
        <v>2.855585641810749</v>
      </c>
      <c r="F3" s="1">
        <f t="shared" si="1"/>
        <v>-1.0492769505521258</v>
      </c>
    </row>
    <row r="4" spans="1:6" ht="12.75">
      <c r="A4" s="1">
        <v>41</v>
      </c>
      <c r="B4" s="1">
        <v>3</v>
      </c>
      <c r="C4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42</v>
      </c>
      <c r="B5" s="1">
        <v>4</v>
      </c>
      <c r="C5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43</v>
      </c>
      <c r="B6" s="1">
        <v>5</v>
      </c>
      <c r="C6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44</v>
      </c>
      <c r="B7" s="1">
        <v>6</v>
      </c>
      <c r="C7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44</v>
      </c>
      <c r="B8" s="1">
        <v>7</v>
      </c>
      <c r="C8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44</v>
      </c>
      <c r="B9" s="1">
        <v>8</v>
      </c>
      <c r="C9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45</v>
      </c>
      <c r="B10" s="1">
        <v>9</v>
      </c>
      <c r="C10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45</v>
      </c>
      <c r="B11" s="1">
        <v>10</v>
      </c>
      <c r="C1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47</v>
      </c>
      <c r="B12" s="1">
        <v>11</v>
      </c>
      <c r="C12">
        <v>27</v>
      </c>
      <c r="D12" s="1">
        <f t="shared" si="0"/>
        <v>0.3893805309734513</v>
      </c>
      <c r="E12" s="1">
        <f t="shared" si="1"/>
        <v>0.9431981847940795</v>
      </c>
      <c r="F12" s="1">
        <f t="shared" si="1"/>
        <v>0.0584788542794034</v>
      </c>
    </row>
    <row r="13" spans="1:6" ht="12.75">
      <c r="A13" s="1">
        <v>48</v>
      </c>
      <c r="B13" s="1">
        <v>12</v>
      </c>
      <c r="C13">
        <v>27</v>
      </c>
      <c r="D13" s="1">
        <f aca="true" t="shared" si="2" ref="D13:D37">(B13-0.44)/(C13+0.12)</f>
        <v>0.42625368731563423</v>
      </c>
      <c r="E13" s="1">
        <f>-LN(D13)</f>
        <v>0.8527205998279633</v>
      </c>
      <c r="F13" s="1">
        <f>-LN(E13)</f>
        <v>0.159323335172519</v>
      </c>
    </row>
    <row r="14" spans="1:6" ht="12.75">
      <c r="A14" s="1">
        <v>48</v>
      </c>
      <c r="B14" s="1">
        <v>13</v>
      </c>
      <c r="C14">
        <v>27</v>
      </c>
      <c r="D14" s="1">
        <f t="shared" si="2"/>
        <v>0.4631268436578171</v>
      </c>
      <c r="E14" s="1">
        <f>-LN(D14)</f>
        <v>0.7697543020321422</v>
      </c>
      <c r="F14" s="1">
        <f>-LN(E14)</f>
        <v>0.26168390332384683</v>
      </c>
    </row>
    <row r="15" spans="1:6" ht="12.75">
      <c r="A15" s="1">
        <v>50</v>
      </c>
      <c r="B15" s="1">
        <v>14</v>
      </c>
      <c r="C15">
        <v>27</v>
      </c>
      <c r="D15" s="1">
        <f t="shared" si="2"/>
        <v>0.5</v>
      </c>
      <c r="E15" s="1">
        <f>-LN(D15)</f>
        <v>0.6931471805599453</v>
      </c>
      <c r="F15" s="1">
        <f>-LN(E15)</f>
        <v>0.36651292058166435</v>
      </c>
    </row>
    <row r="16" spans="1:6" ht="12.75">
      <c r="A16" s="1">
        <v>50</v>
      </c>
      <c r="B16" s="1">
        <v>15</v>
      </c>
      <c r="C16">
        <v>27</v>
      </c>
      <c r="D16" s="1">
        <f t="shared" si="2"/>
        <v>0.5368731563421829</v>
      </c>
      <c r="E16" s="1">
        <f>-LN(D16)</f>
        <v>0.6219934203036549</v>
      </c>
      <c r="F16" s="1">
        <f>-LN(E16)</f>
        <v>0.474825764588852</v>
      </c>
    </row>
    <row r="17" spans="1:6" ht="12.75">
      <c r="A17" s="1">
        <v>50</v>
      </c>
      <c r="B17" s="1">
        <v>16</v>
      </c>
      <c r="C17">
        <v>27</v>
      </c>
      <c r="D17" s="1">
        <f t="shared" si="2"/>
        <v>0.5737463126843658</v>
      </c>
      <c r="E17" s="1">
        <f>-LN(D17)</f>
        <v>0.5555679443219492</v>
      </c>
      <c r="F17" s="1">
        <f>-LN(E17)</f>
        <v>0.5877643653712468</v>
      </c>
    </row>
    <row r="18" spans="1:6" ht="12.75">
      <c r="A18" s="1">
        <v>51</v>
      </c>
      <c r="B18" s="1">
        <v>17</v>
      </c>
      <c r="C18">
        <v>27</v>
      </c>
      <c r="D18" s="1">
        <f t="shared" si="2"/>
        <v>0.6106194690265486</v>
      </c>
      <c r="E18" s="1">
        <f>-LN(D18)</f>
        <v>0.49328131411508125</v>
      </c>
      <c r="F18" s="1">
        <f>-LN(E18)</f>
        <v>0.7066756508130553</v>
      </c>
    </row>
    <row r="19" spans="1:6" ht="12.75">
      <c r="A19" s="1">
        <v>51</v>
      </c>
      <c r="B19" s="1">
        <v>18</v>
      </c>
      <c r="C19">
        <v>27</v>
      </c>
      <c r="D19" s="1">
        <f t="shared" si="2"/>
        <v>0.6474926253687315</v>
      </c>
      <c r="E19" s="1">
        <f>-LN(D19)</f>
        <v>0.43464787486522427</v>
      </c>
      <c r="F19" s="1">
        <f>-LN(E19)</f>
        <v>0.8332190587702374</v>
      </c>
    </row>
    <row r="20" spans="1:6" ht="12.75">
      <c r="A20" s="1">
        <v>51</v>
      </c>
      <c r="B20" s="1">
        <v>19</v>
      </c>
      <c r="C20">
        <v>27</v>
      </c>
      <c r="D20" s="1">
        <f t="shared" si="2"/>
        <v>0.6843657817109143</v>
      </c>
      <c r="E20" s="1">
        <f>-LN(D20)</f>
        <v>0.3792627357141405</v>
      </c>
      <c r="F20" s="1">
        <f>-LN(E20)</f>
        <v>0.96952608000121</v>
      </c>
    </row>
    <row r="21" spans="1:6" ht="12.75">
      <c r="A21" s="1">
        <v>52</v>
      </c>
      <c r="B21" s="1">
        <v>20</v>
      </c>
      <c r="C21">
        <v>27</v>
      </c>
      <c r="D21" s="1">
        <f t="shared" si="2"/>
        <v>0.7212389380530972</v>
      </c>
      <c r="E21" s="1">
        <f>-LN(D21)</f>
        <v>0.32678479846552366</v>
      </c>
      <c r="F21" s="1">
        <f>-LN(E21)</f>
        <v>1.1184534334015739</v>
      </c>
    </row>
    <row r="22" spans="1:6" ht="12.75">
      <c r="A22" s="1">
        <v>53</v>
      </c>
      <c r="B22" s="1">
        <v>21</v>
      </c>
      <c r="C22">
        <v>27</v>
      </c>
      <c r="D22" s="1">
        <f t="shared" si="2"/>
        <v>0.7581120943952802</v>
      </c>
      <c r="E22" s="1">
        <f>-LN(D22)</f>
        <v>0.27692402248523057</v>
      </c>
      <c r="F22" s="1">
        <f>-LN(E22)</f>
        <v>1.2840120974753026</v>
      </c>
    </row>
    <row r="23" spans="1:6" ht="12.75">
      <c r="A23" s="1">
        <v>54</v>
      </c>
      <c r="B23" s="1">
        <v>22</v>
      </c>
      <c r="C23">
        <v>27</v>
      </c>
      <c r="D23" s="1">
        <f t="shared" si="2"/>
        <v>0.7949852507374631</v>
      </c>
      <c r="E23" s="1">
        <f>-LN(D23)</f>
        <v>0.2294317170313985</v>
      </c>
      <c r="F23" s="1">
        <f>-LN(E23)</f>
        <v>1.4721498230271055</v>
      </c>
    </row>
    <row r="24" spans="1:6" ht="12.75">
      <c r="A24" s="1">
        <v>56</v>
      </c>
      <c r="B24" s="1">
        <v>23</v>
      </c>
      <c r="C24">
        <v>27</v>
      </c>
      <c r="D24" s="1">
        <f t="shared" si="2"/>
        <v>0.831858407079646</v>
      </c>
      <c r="E24" s="1">
        <f>-LN(D24)</f>
        <v>0.1840930364423367</v>
      </c>
      <c r="F24" s="1">
        <f>-LN(E24)</f>
        <v>1.6923140163235744</v>
      </c>
    </row>
    <row r="25" spans="1:6" ht="12.75">
      <c r="A25" s="1">
        <v>58</v>
      </c>
      <c r="B25" s="1">
        <v>24</v>
      </c>
      <c r="C25">
        <v>27</v>
      </c>
      <c r="D25" s="1">
        <f t="shared" si="2"/>
        <v>0.8687315634218288</v>
      </c>
      <c r="E25" s="1">
        <f>-LN(D25)</f>
        <v>0.14072110428880902</v>
      </c>
      <c r="F25" s="1">
        <f>-LN(E25)</f>
        <v>1.960975331164573</v>
      </c>
    </row>
    <row r="26" spans="1:6" ht="12.75">
      <c r="A26" s="1">
        <v>58</v>
      </c>
      <c r="B26" s="1">
        <v>25</v>
      </c>
      <c r="C26">
        <v>27</v>
      </c>
      <c r="D26" s="1">
        <f t="shared" si="2"/>
        <v>0.9056047197640117</v>
      </c>
      <c r="E26" s="1">
        <f>-LN(D26)</f>
        <v>0.09915235979325322</v>
      </c>
      <c r="F26" s="1">
        <f>-LN(E26)</f>
        <v>2.3110976240650274</v>
      </c>
    </row>
    <row r="27" spans="1:6" ht="12.75">
      <c r="A27" s="1">
        <v>60</v>
      </c>
      <c r="B27" s="1">
        <v>26</v>
      </c>
      <c r="C27">
        <v>27</v>
      </c>
      <c r="D27" s="1">
        <f t="shared" si="2"/>
        <v>0.9424778761061946</v>
      </c>
      <c r="E27" s="1">
        <f>-LN(D27)</f>
        <v>0.05924283356286086</v>
      </c>
      <c r="F27" s="1">
        <f>-LN(E27)</f>
        <v>2.8261104588077983</v>
      </c>
    </row>
    <row r="28" spans="1:6" ht="12.75">
      <c r="A28" s="1">
        <v>64</v>
      </c>
      <c r="B28" s="1">
        <v>27</v>
      </c>
      <c r="C28">
        <v>27</v>
      </c>
      <c r="D28" s="1">
        <f t="shared" si="2"/>
        <v>0.9793510324483775</v>
      </c>
      <c r="E28" s="1">
        <f>-LN(D28)</f>
        <v>0.020865138463961787</v>
      </c>
      <c r="F28" s="1">
        <f>-LN(E28)</f>
        <v>3.869675528777473</v>
      </c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49.22222222222222</v>
      </c>
      <c r="B47" t="s">
        <v>4</v>
      </c>
    </row>
    <row r="48" spans="1:2" ht="12.75">
      <c r="A48">
        <f>STDEV(A2:A46)</f>
        <v>6.344793949090086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2005-02-10T15:26:51Z</dcterms:modified>
  <cp:category/>
  <cp:version/>
  <cp:contentType/>
  <cp:contentStatus/>
</cp:coreProperties>
</file>