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<sst xmlns="http://schemas.openxmlformats.org/spreadsheetml/2006/main" count="11" uniqueCount="9">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</sst>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Quillayute, WA (1967-1977)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-1.0947929322283692</c:v>
                </c:pt>
                <c:pt idx="1">
                  <c:v>-0.6750134882727556</c:v>
                </c:pt>
                <c:pt idx="2">
                  <c:v>-0.38440354931522813</c:v>
                </c:pt>
                <c:pt idx="3">
                  <c:v>-0.13013729013346018</c:v>
                </c:pt>
                <c:pt idx="4">
                  <c:v>0.11493659216499749</c:v>
                </c:pt>
                <c:pt idx="5">
                  <c:v>0.36651292058166435</c:v>
                </c:pt>
                <c:pt idx="6">
                  <c:v>0.6391237133420329</c:v>
                </c:pt>
                <c:pt idx="7">
                  <c:v>0.9522441320718527</c:v>
                </c:pt>
                <c:pt idx="8">
                  <c:v>1.3407662787346137</c:v>
                </c:pt>
                <c:pt idx="9">
                  <c:v>1.8894325308298947</c:v>
                </c:pt>
                <c:pt idx="10">
                  <c:v>2.9628390261894224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30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42</c:v>
                </c:pt>
              </c:numCache>
            </c:numRef>
          </c:yVal>
          <c:smooth val="1"/>
        </c:ser>
        <c:axId val="15469718"/>
        <c:axId val="5009735"/>
      </c:scatterChart>
      <c:val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valAx>
        <c:axId val="500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30</v>
      </c>
      <c r="B2" s="1">
        <v>1</v>
      </c>
      <c r="C2">
        <v>11</v>
      </c>
      <c r="D2" s="1">
        <f aca="true" t="shared" si="0" ref="D2:D18">(B2-0.44)/(C2+0.12)</f>
        <v>0.05035971223021583</v>
      </c>
      <c r="E2" s="1">
        <f aca="true" t="shared" si="1" ref="E2:F20">-LN(D2)</f>
        <v>2.9885637840753785</v>
      </c>
      <c r="F2" s="1">
        <f t="shared" si="1"/>
        <v>-1.0947929322283692</v>
      </c>
      <c r="G2" s="1">
        <f>-LN(0.99)</f>
        <v>0.01005033585350145</v>
      </c>
      <c r="H2" s="1">
        <f>-LN(G2)</f>
        <v>4.600149226776579</v>
      </c>
      <c r="I2" s="1">
        <f>(2.633*H2)+35.114</f>
        <v>47.226192914102725</v>
      </c>
    </row>
    <row r="3" spans="1:6" ht="12.75">
      <c r="A3" s="1">
        <v>34</v>
      </c>
      <c r="B3" s="1">
        <v>2</v>
      </c>
      <c r="C3">
        <v>11</v>
      </c>
      <c r="D3" s="1">
        <f t="shared" si="0"/>
        <v>0.14028776978417268</v>
      </c>
      <c r="E3" s="1">
        <f t="shared" si="1"/>
        <v>1.9640594675609906</v>
      </c>
      <c r="F3" s="1">
        <f t="shared" si="1"/>
        <v>-0.6750134882727556</v>
      </c>
    </row>
    <row r="4" spans="1:6" ht="12.75">
      <c r="A4" s="1">
        <v>35</v>
      </c>
      <c r="B4" s="1">
        <v>3</v>
      </c>
      <c r="C4">
        <v>11</v>
      </c>
      <c r="D4" s="1">
        <f t="shared" si="0"/>
        <v>0.2302158273381295</v>
      </c>
      <c r="E4" s="1">
        <f t="shared" si="1"/>
        <v>1.4687380303309652</v>
      </c>
      <c r="F4" s="1">
        <f t="shared" si="1"/>
        <v>-0.38440354931522813</v>
      </c>
    </row>
    <row r="5" spans="1:6" ht="12.75">
      <c r="A5" s="1">
        <v>35</v>
      </c>
      <c r="B5" s="1">
        <v>4</v>
      </c>
      <c r="C5">
        <v>11</v>
      </c>
      <c r="D5" s="1">
        <f t="shared" si="0"/>
        <v>0.32014388489208634</v>
      </c>
      <c r="E5" s="1">
        <f t="shared" si="1"/>
        <v>1.1389847439584972</v>
      </c>
      <c r="F5" s="1">
        <f t="shared" si="1"/>
        <v>-0.13013729013346018</v>
      </c>
    </row>
    <row r="6" spans="1:6" ht="12.75">
      <c r="A6" s="1">
        <v>35</v>
      </c>
      <c r="B6" s="1">
        <v>5</v>
      </c>
      <c r="C6">
        <v>11</v>
      </c>
      <c r="D6" s="1">
        <f t="shared" si="0"/>
        <v>0.41007194244604317</v>
      </c>
      <c r="E6" s="1">
        <f t="shared" si="1"/>
        <v>0.8914226652961416</v>
      </c>
      <c r="F6" s="1">
        <f t="shared" si="1"/>
        <v>0.11493659216499749</v>
      </c>
    </row>
    <row r="7" spans="1:6" ht="12.75">
      <c r="A7" s="1">
        <v>37</v>
      </c>
      <c r="B7" s="1">
        <v>6</v>
      </c>
      <c r="C7">
        <v>11</v>
      </c>
      <c r="D7" s="1">
        <f t="shared" si="0"/>
        <v>0.5</v>
      </c>
      <c r="E7" s="1">
        <f t="shared" si="1"/>
        <v>0.6931471805599453</v>
      </c>
      <c r="F7" s="1">
        <f t="shared" si="1"/>
        <v>0.36651292058166435</v>
      </c>
    </row>
    <row r="8" spans="1:6" ht="12.75">
      <c r="A8" s="1">
        <v>37</v>
      </c>
      <c r="B8" s="1">
        <v>7</v>
      </c>
      <c r="C8">
        <v>11</v>
      </c>
      <c r="D8" s="1">
        <f t="shared" si="0"/>
        <v>0.5899280575539568</v>
      </c>
      <c r="E8" s="1">
        <f t="shared" si="1"/>
        <v>0.5277546858664387</v>
      </c>
      <c r="F8" s="1">
        <f t="shared" si="1"/>
        <v>0.6391237133420329</v>
      </c>
    </row>
    <row r="9" spans="1:6" ht="12.75">
      <c r="A9" s="1">
        <v>38</v>
      </c>
      <c r="B9" s="1">
        <v>8</v>
      </c>
      <c r="C9">
        <v>11</v>
      </c>
      <c r="D9" s="1">
        <f t="shared" si="0"/>
        <v>0.6798561151079137</v>
      </c>
      <c r="E9" s="1">
        <f t="shared" si="1"/>
        <v>0.3858740986309947</v>
      </c>
      <c r="F9" s="1">
        <f t="shared" si="1"/>
        <v>0.9522441320718527</v>
      </c>
    </row>
    <row r="10" spans="1:6" ht="12.75">
      <c r="A10" s="1">
        <v>39</v>
      </c>
      <c r="B10" s="1">
        <v>9</v>
      </c>
      <c r="C10">
        <v>11</v>
      </c>
      <c r="D10" s="1">
        <f t="shared" si="0"/>
        <v>0.7697841726618706</v>
      </c>
      <c r="E10" s="1">
        <f t="shared" si="1"/>
        <v>0.26164509866878544</v>
      </c>
      <c r="F10" s="1">
        <f t="shared" si="1"/>
        <v>1.3407662787346137</v>
      </c>
    </row>
    <row r="11" spans="1:6" ht="12.75">
      <c r="A11" s="1">
        <v>40</v>
      </c>
      <c r="B11" s="1">
        <v>10</v>
      </c>
      <c r="C11">
        <v>11</v>
      </c>
      <c r="D11" s="1">
        <f t="shared" si="0"/>
        <v>0.8597122302158274</v>
      </c>
      <c r="E11" s="1">
        <f t="shared" si="1"/>
        <v>0.15115756175912629</v>
      </c>
      <c r="F11" s="1">
        <f t="shared" si="1"/>
        <v>1.8894325308298947</v>
      </c>
    </row>
    <row r="12" spans="1:6" ht="12.75">
      <c r="A12" s="1">
        <v>42</v>
      </c>
      <c r="B12" s="1">
        <v>11</v>
      </c>
      <c r="C12">
        <v>11</v>
      </c>
      <c r="D12" s="1">
        <f t="shared" si="0"/>
        <v>0.9496402877697843</v>
      </c>
      <c r="E12" s="1">
        <f t="shared" si="1"/>
        <v>0.05167201054432081</v>
      </c>
      <c r="F12" s="1">
        <f t="shared" si="1"/>
        <v>2.9628390261894224</v>
      </c>
    </row>
    <row r="13" spans="1:6" ht="12.75">
      <c r="A13" s="1"/>
      <c r="B13" s="1"/>
      <c r="D13" s="1"/>
      <c r="E13" s="1"/>
      <c r="F13" s="1"/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36.54545454545455</v>
      </c>
      <c r="B51" t="s">
        <v>4</v>
      </c>
    </row>
    <row r="52" spans="1:2" ht="12.75">
      <c r="A52">
        <f>STDEV(A2:A49)</f>
        <v>3.266914028977072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2005-03-01T14:52:01Z</dcterms:modified>
  <cp:category/>
  <cp:version/>
  <cp:contentType/>
  <cp:contentStatus/>
</cp:coreProperties>
</file>